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3624" windowWidth="27780" windowHeight="13296" activeTab="0"/>
  </bookViews>
  <sheets>
    <sheet name="072420 AA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<sst xmlns="http://schemas.openxmlformats.org/spreadsheetml/2006/main" count="47" uniqueCount="42">
  <si>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</si>
  <si>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</si>
  <si>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</si>
  <si>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</si>
  <si>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</si>
  <si>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</si>
  <si>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</si>
  <si>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</si>
  <si>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</si>
  <si>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</si>
  <si>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</si>
  <si>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</si>
  <si>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</si>
  <si>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</si>
  <si>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</si>
  <si>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</si>
  <si>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</si>
  <si>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</si>
  <si>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</si>
  <si>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</si>
  <si>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</si>
  <si>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</si>
  <si>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</si>
  <si>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</si>
  <si>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</si>
  <si>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</si>
  <si>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</si>
  <si>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</si>
  <si>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</si>
  <si>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</si>
  <si>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</si>
  <si>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</si>
  <si>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</si>
  <si>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</si>
  <si>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</si>
  <si>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</si>
  <si>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</si>
  <si>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SFY21 PLAN</t>
  </si>
  <si>
    <t>Program Title:  Violence Prevention and Reduction</t>
  </si>
  <si>
    <t>Community Lifeline</t>
  </si>
  <si>
    <t>122103</t>
  </si>
  <si>
    <t>Violence Prevention and Reduction - Community Lifeline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</si>
</sst>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50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2" fillId="0" borderId="0" xfId="0" applyFont="1" applyFill="1" applyAlignment="1">
      <alignment horizontal="right"/>
    </xf>
    <xf numFmtId="0" fontId="52" fillId="0" borderId="0" xfId="61" applyFont="1" applyFill="1" applyBorder="1">
      <alignment/>
      <protection/>
    </xf>
    <xf numFmtId="5" fontId="52" fillId="0" borderId="0" xfId="60" applyNumberFormat="1" applyFont="1" applyFill="1" applyBorder="1" applyAlignment="1">
      <alignment/>
    </xf>
    <xf numFmtId="0" fontId="52" fillId="0" borderId="0" xfId="61" applyFont="1" applyFill="1">
      <alignment/>
      <protection/>
    </xf>
    <xf numFmtId="5" fontId="52" fillId="0" borderId="0" xfId="0" applyNumberFormat="1" applyFont="1" applyFill="1" applyAlignment="1">
      <alignment/>
    </xf>
    <xf numFmtId="5" fontId="52" fillId="0" borderId="0" xfId="61" applyNumberFormat="1" applyFont="1" applyFill="1">
      <alignment/>
      <protection/>
    </xf>
    <xf numFmtId="7" fontId="52" fillId="0" borderId="0" xfId="0" applyNumberFormat="1" applyFont="1" applyFill="1" applyAlignment="1">
      <alignment/>
    </xf>
    <xf numFmtId="7" fontId="52" fillId="0" borderId="0" xfId="61" applyNumberFormat="1" applyFont="1" applyFill="1">
      <alignment/>
      <protection/>
    </xf>
    <xf numFmtId="7" fontId="52" fillId="0" borderId="0" xfId="61" applyNumberFormat="1" applyFont="1" applyFill="1" applyAlignment="1">
      <alignment horizontal="right"/>
      <protection/>
    </xf>
    <xf numFmtId="0" fontId="52" fillId="0" borderId="0" xfId="0" applyFont="1" applyFill="1" applyAlignment="1">
      <alignment/>
    </xf>
    <xf numFmtId="0" fontId="50" fillId="0" borderId="0" xfId="61" applyFont="1" applyFill="1" applyBorder="1">
      <alignment/>
      <protection/>
    </xf>
    <xf numFmtId="5" fontId="50" fillId="0" borderId="0" xfId="60" applyNumberFormat="1" applyFont="1" applyFill="1" applyBorder="1" applyAlignment="1">
      <alignment/>
    </xf>
    <xf numFmtId="0" fontId="50" fillId="0" borderId="0" xfId="61" applyFont="1" applyFill="1">
      <alignment/>
      <protection/>
    </xf>
    <xf numFmtId="5" fontId="50" fillId="0" borderId="0" xfId="0" applyNumberFormat="1" applyFont="1" applyFill="1" applyAlignment="1">
      <alignment/>
    </xf>
    <xf numFmtId="5" fontId="50" fillId="0" borderId="0" xfId="61" applyNumberFormat="1" applyFont="1" applyFill="1">
      <alignment/>
      <protection/>
    </xf>
    <xf numFmtId="7" fontId="50" fillId="0" borderId="0" xfId="0" applyNumberFormat="1" applyFont="1" applyFill="1" applyAlignment="1">
      <alignment/>
    </xf>
    <xf numFmtId="7" fontId="50" fillId="0" borderId="0" xfId="61" applyNumberFormat="1" applyFont="1" applyFill="1">
      <alignment/>
      <protection/>
    </xf>
    <xf numFmtId="7" fontId="50" fillId="0" borderId="0" xfId="61" applyNumberFormat="1" applyFont="1" applyFill="1" applyAlignment="1">
      <alignment horizontal="right"/>
      <protection/>
    </xf>
    <xf numFmtId="5" fontId="53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49" fontId="54" fillId="0" borderId="0" xfId="61" applyNumberFormat="1" applyFont="1" applyFill="1" applyAlignment="1">
      <alignment horizontal="center"/>
      <protection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B2" sqref="B2:L2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7109375" style="38" hidden="1" customWidth="1"/>
    <col min="11" max="11" width="12.710937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2.7109375" style="37" hidden="1" customWidth="1"/>
    <col min="16" max="16384" width="9.140625" style="1" customWidth="1"/>
  </cols>
  <sheetData>
    <row r="1" spans="1:12" ht="17.25">
      <c r="A1" s="17"/>
      <c r="B1" s="74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>
      <c r="A2" s="17"/>
      <c r="B2" s="75" t="s">
        <v>37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7.25">
      <c r="A3" s="18"/>
      <c r="B3" s="75" t="s">
        <v>36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9" ht="12.75" customHeight="1">
      <c r="A4" s="17"/>
      <c r="B4" s="76"/>
      <c r="C4" s="76"/>
      <c r="D4" s="76"/>
      <c r="E4" s="76"/>
      <c r="F4" s="76"/>
      <c r="G4" s="76"/>
      <c r="H4" s="76"/>
      <c r="I4" s="76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14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13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38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15</v>
      </c>
      <c r="B15" s="31"/>
      <c r="C15" s="33" t="s">
        <v>16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73" t="s">
        <v>40</v>
      </c>
      <c r="B16" s="5"/>
      <c r="C16" s="10" t="s">
        <v>39</v>
      </c>
      <c r="D16" s="5"/>
      <c r="E16" s="5"/>
      <c r="H16" s="37">
        <f>J16+L16</f>
        <v>698608</v>
      </c>
      <c r="I16" s="24"/>
      <c r="J16" s="24">
        <v>698608</v>
      </c>
      <c r="K16" s="24"/>
      <c r="L16" s="72"/>
      <c r="O16" s="37">
        <f>(H16)+(M16)</f>
        <v>698608</v>
      </c>
    </row>
    <row r="17" spans="1:15" ht="12.75" customHeight="1" hidden="1">
      <c r="A17" s="36">
        <v>325616</v>
      </c>
      <c r="B17" s="63"/>
      <c r="C17" s="64" t="s">
        <v>17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18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27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19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20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21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22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23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24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25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26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28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29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30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31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32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33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34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35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12</v>
      </c>
      <c r="D43" s="5"/>
      <c r="E43" s="5"/>
      <c r="H43" s="37">
        <f>J43+L43</f>
        <v>0</v>
      </c>
      <c r="I43" s="24"/>
      <c r="J43" s="24">
        <v>0</v>
      </c>
      <c r="K43" s="24"/>
      <c r="L43" s="40"/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/>
      <c r="B47" s="5"/>
      <c r="C47" s="10" t="s">
        <v>5</v>
      </c>
      <c r="D47" s="5"/>
      <c r="E47" s="5"/>
      <c r="H47" s="37">
        <f>J47+L47</f>
        <v>44592</v>
      </c>
      <c r="I47" s="24"/>
      <c r="J47" s="24">
        <v>44592</v>
      </c>
      <c r="K47" s="24"/>
      <c r="O47" s="37">
        <f>(H47)+(M47)</f>
        <v>44592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2"/>
      <c r="B49" s="13"/>
      <c r="C49" s="13" t="s">
        <v>6</v>
      </c>
      <c r="D49" s="15"/>
      <c r="E49" s="13"/>
      <c r="H49" s="48">
        <f>SUM(H11:H48)</f>
        <v>743200</v>
      </c>
      <c r="I49" s="48"/>
      <c r="J49" s="48">
        <f>SUM(J5:J48)</f>
        <v>743200</v>
      </c>
      <c r="K49" s="48">
        <f>(H49)</f>
        <v>743200</v>
      </c>
      <c r="L49" s="48">
        <f>SUM(L5:L48)</f>
        <v>0</v>
      </c>
      <c r="M49" s="49"/>
      <c r="N49" s="49"/>
      <c r="O49" s="48">
        <f>SUM(O5:O48)</f>
        <v>743200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  <row r="53" ht="14.25">
      <c r="H53" s="72">
        <v>743200</v>
      </c>
    </row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&amp;RVPR - CL SDY21
July 23,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2021-03-11T21:29:29Z</dcterms:modified>
  <cp:category/>
  <cp:version/>
  <cp:contentType/>
  <cp:contentStatus/>
</cp:coreProperties>
</file>