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640" activeTab="0"/>
  </bookViews>
  <sheets>
    <sheet name="FFY15 AA" sheetId="1" r:id="rId1"/>
  </sheets>
  <definedNames/>
  <calcPr fullCalcOnLoad="1"/>
</workbook>
</file>

<file path=xl/sharedStrings.xml><?xml version="1.0" encoding="utf-8"?>
<sst xmlns="http://schemas.openxmlformats.org/spreadsheetml/2006/main" count="41" uniqueCount="24">
  <si>
    <t>Grant</t>
  </si>
  <si>
    <t>Implementing</t>
  </si>
  <si>
    <t>Program</t>
  </si>
  <si>
    <t>Federal</t>
  </si>
  <si>
    <t>Match</t>
  </si>
  <si>
    <t xml:space="preserve">Initial </t>
  </si>
  <si>
    <t>Amended</t>
  </si>
  <si>
    <t>Difference</t>
  </si>
  <si>
    <t>ID</t>
  </si>
  <si>
    <t>Agency</t>
  </si>
  <si>
    <t>Title</t>
  </si>
  <si>
    <t>Amount</t>
  </si>
  <si>
    <t>Source</t>
  </si>
  <si>
    <t>GR</t>
  </si>
  <si>
    <t>Total</t>
  </si>
  <si>
    <t>FFY15 Attachment A</t>
  </si>
  <si>
    <t>Illinois Coalition Against Domestic Violence</t>
  </si>
  <si>
    <t>Illinois Coalition Against Sexual Assault</t>
  </si>
  <si>
    <t>Illinois Office of the Attorney General</t>
  </si>
  <si>
    <t>Advocate Training</t>
  </si>
  <si>
    <t xml:space="preserve">Victim Assistance Discretionary Grant Training (VADGT) Program </t>
  </si>
  <si>
    <t>Unallocated</t>
  </si>
  <si>
    <t>Allocated</t>
  </si>
  <si>
    <t xml:space="preserve">Illinois Coalition Against Domestic Violence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</si>
</sst>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2"/>
      <color indexed="10"/>
      <name val="Times New Roman"/>
      <family val="1"/>
    </font>
    <font>
      <b/>
      <sz val="11"/>
      <name val="Times New Roman"/>
      <family val="1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5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5" fontId="4" fillId="0" borderId="0" xfId="0" applyNumberFormat="1" applyFont="1" applyAlignment="1">
      <alignment/>
    </xf>
    <xf numFmtId="0" fontId="0" fillId="0" borderId="0" xfId="0" applyFont="1" applyAlignment="1">
      <alignment horizontal="left" indent="1"/>
    </xf>
    <xf numFmtId="14" fontId="0" fillId="0" borderId="0" xfId="0" applyNumberFormat="1" applyFont="1" applyAlignment="1">
      <alignment horizontal="center"/>
    </xf>
    <xf numFmtId="42" fontId="5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5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5" fontId="2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 indent="1"/>
    </xf>
    <xf numFmtId="14" fontId="8" fillId="0" borderId="0" xfId="0" applyNumberFormat="1" applyFont="1" applyFill="1" applyAlignment="1">
      <alignment horizontal="center"/>
    </xf>
    <xf numFmtId="42" fontId="9" fillId="0" borderId="0" xfId="0" applyNumberFormat="1" applyFont="1" applyFill="1" applyAlignment="1">
      <alignment/>
    </xf>
    <xf numFmtId="4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workbookViewId="0" topLeftCell="A1">
      <selection activeCell="B24" sqref="B24"/>
    </sheetView>
  </sheetViews>
  <sheetFormatPr defaultColWidth="9.140625" defaultRowHeight="12.75"/>
  <cols>
    <col min="2" max="2" width="38.7109375" style="0" bestFit="1" customWidth="1"/>
    <col min="3" max="3" width="20.421875" style="0" customWidth="1"/>
    <col min="4" max="4" width="14.7109375" style="0" customWidth="1"/>
    <col min="5" max="5" width="9.28125" style="0" customWidth="1"/>
    <col min="6" max="6" width="13.7109375" style="0" hidden="1" customWidth="1"/>
    <col min="7" max="7" width="13.28125" style="0" hidden="1" customWidth="1"/>
    <col min="8" max="8" width="16.140625" style="0" hidden="1" customWidth="1"/>
    <col min="9" max="9" width="10.28125" style="0" bestFit="1" customWidth="1"/>
    <col min="10" max="10" width="17.7109375" style="0" customWidth="1"/>
    <col min="11" max="11" width="18.140625" style="0" customWidth="1"/>
    <col min="12" max="12" width="11.57421875" style="0" bestFit="1" customWidth="1"/>
    <col min="13" max="13" width="15.421875" style="0" customWidth="1"/>
    <col min="14" max="14" width="17.28125" style="0" customWidth="1"/>
    <col min="17" max="17" width="14.8515625" style="0" customWidth="1"/>
  </cols>
  <sheetData>
    <row r="1" spans="1:8" ht="18.75">
      <c r="A1" s="24" t="s">
        <v>20</v>
      </c>
      <c r="B1" s="24"/>
      <c r="C1" s="24"/>
      <c r="D1" s="24"/>
      <c r="E1" s="24"/>
      <c r="F1" s="24"/>
      <c r="G1" s="24"/>
      <c r="H1" s="24"/>
    </row>
    <row r="2" spans="1:8" ht="18.75">
      <c r="A2" s="24" t="s">
        <v>15</v>
      </c>
      <c r="B2" s="24"/>
      <c r="C2" s="24"/>
      <c r="D2" s="24"/>
      <c r="E2" s="24"/>
      <c r="F2" s="24"/>
      <c r="G2" s="24"/>
      <c r="H2" s="24"/>
    </row>
    <row r="3" spans="1:8" ht="15.75">
      <c r="A3" s="1"/>
      <c r="B3" s="2"/>
      <c r="C3" s="25"/>
      <c r="D3" s="26"/>
      <c r="E3" s="26"/>
      <c r="F3" s="3"/>
      <c r="G3" s="4"/>
      <c r="H3" s="4"/>
    </row>
    <row r="4" spans="1:8" ht="15">
      <c r="A4" s="1"/>
      <c r="B4" s="2"/>
      <c r="C4" s="2"/>
      <c r="D4" s="2"/>
      <c r="E4" s="2"/>
      <c r="F4" s="2"/>
      <c r="G4" s="4"/>
      <c r="H4" s="4"/>
    </row>
    <row r="5" spans="1:8" ht="14.2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6" t="s">
        <v>6</v>
      </c>
      <c r="H5" s="6" t="s">
        <v>7</v>
      </c>
    </row>
    <row r="6" spans="1:8" ht="14.25">
      <c r="A6" s="10" t="s">
        <v>8</v>
      </c>
      <c r="B6" s="10" t="s">
        <v>9</v>
      </c>
      <c r="C6" s="10" t="s">
        <v>10</v>
      </c>
      <c r="D6" s="10" t="s">
        <v>11</v>
      </c>
      <c r="E6" s="10" t="s">
        <v>12</v>
      </c>
      <c r="F6" s="10" t="s">
        <v>11</v>
      </c>
      <c r="G6" s="11" t="s">
        <v>11</v>
      </c>
      <c r="H6" s="11"/>
    </row>
    <row r="7" spans="1:8" ht="15">
      <c r="A7" s="1"/>
      <c r="B7" s="5"/>
      <c r="C7" s="5"/>
      <c r="D7" s="5"/>
      <c r="E7" s="5"/>
      <c r="F7" s="5"/>
      <c r="G7" s="4"/>
      <c r="H7" s="4"/>
    </row>
    <row r="8" spans="1:19" s="21" customFormat="1" ht="15.75">
      <c r="A8" s="13">
        <v>215900</v>
      </c>
      <c r="B8" s="23" t="s">
        <v>16</v>
      </c>
      <c r="C8" s="14" t="s">
        <v>19</v>
      </c>
      <c r="D8" s="15">
        <f aca="true" t="shared" si="0" ref="D8:D13">(F8+H8)</f>
        <v>67170</v>
      </c>
      <c r="E8" s="13" t="s">
        <v>13</v>
      </c>
      <c r="F8" s="15">
        <v>67170</v>
      </c>
      <c r="G8" s="15"/>
      <c r="H8" s="15"/>
      <c r="I8" s="16"/>
      <c r="J8" s="16"/>
      <c r="K8" s="17"/>
      <c r="L8" s="18"/>
      <c r="M8" s="19"/>
      <c r="N8" s="19"/>
      <c r="O8" s="20"/>
      <c r="P8" s="20"/>
      <c r="Q8" s="20"/>
      <c r="R8" s="20"/>
      <c r="S8" s="20"/>
    </row>
    <row r="9" spans="1:19" s="21" customFormat="1" ht="15.75">
      <c r="A9" s="13">
        <v>215901</v>
      </c>
      <c r="B9" s="23" t="s">
        <v>17</v>
      </c>
      <c r="C9" s="14" t="s">
        <v>19</v>
      </c>
      <c r="D9" s="15">
        <f t="shared" si="0"/>
        <v>30202</v>
      </c>
      <c r="E9" s="13" t="s">
        <v>13</v>
      </c>
      <c r="F9" s="15">
        <v>30202</v>
      </c>
      <c r="G9" s="15"/>
      <c r="H9" s="15"/>
      <c r="I9" s="16"/>
      <c r="J9" s="16"/>
      <c r="K9" s="17"/>
      <c r="L9" s="18"/>
      <c r="M9" s="19"/>
      <c r="N9" s="19"/>
      <c r="O9" s="20"/>
      <c r="P9" s="20"/>
      <c r="Q9" s="20"/>
      <c r="R9" s="20"/>
      <c r="S9" s="20"/>
    </row>
    <row r="10" spans="1:19" s="22" customFormat="1" ht="15.75">
      <c r="A10" s="13">
        <v>215902</v>
      </c>
      <c r="B10" s="23" t="s">
        <v>18</v>
      </c>
      <c r="C10" s="14" t="s">
        <v>19</v>
      </c>
      <c r="D10" s="15">
        <f t="shared" si="0"/>
        <v>98742</v>
      </c>
      <c r="E10" s="13" t="s">
        <v>13</v>
      </c>
      <c r="F10" s="15">
        <v>98742</v>
      </c>
      <c r="G10" s="15"/>
      <c r="H10" s="15"/>
      <c r="I10" s="16"/>
      <c r="J10" s="16"/>
      <c r="K10" s="17"/>
      <c r="L10" s="19"/>
      <c r="M10" s="19"/>
      <c r="N10" s="19"/>
      <c r="O10" s="20"/>
      <c r="P10" s="20"/>
      <c r="Q10" s="20"/>
      <c r="R10" s="20"/>
      <c r="S10" s="20"/>
    </row>
    <row r="11" spans="1:19" s="22" customFormat="1" ht="15.75">
      <c r="A11" s="13">
        <v>215903</v>
      </c>
      <c r="B11" s="23" t="s">
        <v>23</v>
      </c>
      <c r="C11" s="14" t="s">
        <v>19</v>
      </c>
      <c r="D11" s="15">
        <f t="shared" si="0"/>
        <v>317979</v>
      </c>
      <c r="E11" s="13" t="s">
        <v>13</v>
      </c>
      <c r="F11" s="15">
        <v>350000</v>
      </c>
      <c r="G11" s="15">
        <f>(D11)</f>
        <v>317979</v>
      </c>
      <c r="H11" s="15">
        <v>-32021</v>
      </c>
      <c r="I11" s="16"/>
      <c r="J11" s="16"/>
      <c r="K11" s="17"/>
      <c r="L11" s="19"/>
      <c r="M11" s="19"/>
      <c r="N11" s="19"/>
      <c r="O11" s="20"/>
      <c r="P11" s="20"/>
      <c r="Q11" s="20"/>
      <c r="R11" s="20"/>
      <c r="S11" s="20"/>
    </row>
    <row r="12" spans="1:19" s="22" customFormat="1" ht="15.75">
      <c r="A12" s="13">
        <v>215904</v>
      </c>
      <c r="B12" s="23" t="s">
        <v>17</v>
      </c>
      <c r="C12" s="14" t="s">
        <v>19</v>
      </c>
      <c r="D12" s="15">
        <f t="shared" si="0"/>
        <v>191581</v>
      </c>
      <c r="E12" s="13" t="s">
        <v>13</v>
      </c>
      <c r="F12" s="15">
        <v>200000</v>
      </c>
      <c r="G12" s="15">
        <f>(D12)</f>
        <v>191581</v>
      </c>
      <c r="H12" s="15">
        <v>-8419</v>
      </c>
      <c r="I12" s="16"/>
      <c r="J12" s="16"/>
      <c r="K12" s="17"/>
      <c r="L12" s="19"/>
      <c r="M12" s="19"/>
      <c r="N12" s="19"/>
      <c r="O12" s="20"/>
      <c r="P12" s="20"/>
      <c r="Q12" s="20"/>
      <c r="R12" s="20"/>
      <c r="S12" s="20"/>
    </row>
    <row r="13" spans="1:19" s="22" customFormat="1" ht="15.75">
      <c r="A13" s="13">
        <v>215905</v>
      </c>
      <c r="B13" s="23" t="s">
        <v>18</v>
      </c>
      <c r="C13" s="14" t="s">
        <v>19</v>
      </c>
      <c r="D13" s="15">
        <f t="shared" si="0"/>
        <v>199828</v>
      </c>
      <c r="E13" s="13" t="s">
        <v>13</v>
      </c>
      <c r="F13" s="15">
        <v>200000</v>
      </c>
      <c r="G13" s="15">
        <f>(D13)</f>
        <v>199828</v>
      </c>
      <c r="H13" s="15">
        <v>-172</v>
      </c>
      <c r="I13" s="16"/>
      <c r="J13" s="16"/>
      <c r="K13" s="17"/>
      <c r="L13" s="19"/>
      <c r="M13" s="19"/>
      <c r="N13" s="19"/>
      <c r="O13" s="20"/>
      <c r="P13" s="20"/>
      <c r="Q13" s="20"/>
      <c r="R13" s="20"/>
      <c r="S13" s="20"/>
    </row>
    <row r="14" spans="1:19" s="22" customFormat="1" ht="15.75">
      <c r="A14" s="13"/>
      <c r="C14" s="14"/>
      <c r="D14" s="15"/>
      <c r="E14" s="13"/>
      <c r="F14" s="15"/>
      <c r="G14" s="15"/>
      <c r="H14" s="15"/>
      <c r="I14" s="16"/>
      <c r="J14" s="16"/>
      <c r="K14" s="17"/>
      <c r="L14" s="19"/>
      <c r="M14" s="19"/>
      <c r="N14" s="19"/>
      <c r="O14" s="20"/>
      <c r="P14" s="20"/>
      <c r="Q14" s="20"/>
      <c r="R14" s="20"/>
      <c r="S14" s="20"/>
    </row>
    <row r="15" spans="1:19" s="22" customFormat="1" ht="15.75">
      <c r="A15" s="13"/>
      <c r="B15" s="23"/>
      <c r="C15" s="14"/>
      <c r="D15" s="15"/>
      <c r="E15" s="13"/>
      <c r="F15" s="15"/>
      <c r="G15" s="15"/>
      <c r="H15" s="15"/>
      <c r="I15" s="16"/>
      <c r="J15" s="16"/>
      <c r="K15" s="17"/>
      <c r="L15" s="19"/>
      <c r="M15" s="19"/>
      <c r="N15" s="19"/>
      <c r="O15" s="20"/>
      <c r="P15" s="20"/>
      <c r="Q15" s="20"/>
      <c r="R15" s="20"/>
      <c r="S15" s="20"/>
    </row>
    <row r="16" spans="1:19" s="22" customFormat="1" ht="15.75">
      <c r="A16" s="13"/>
      <c r="B16" s="13"/>
      <c r="C16" s="14"/>
      <c r="D16" s="15">
        <f>(F16+H16)</f>
        <v>0</v>
      </c>
      <c r="E16" s="13" t="s">
        <v>13</v>
      </c>
      <c r="F16" s="15">
        <v>0</v>
      </c>
      <c r="G16" s="15"/>
      <c r="H16" s="15"/>
      <c r="I16" s="16"/>
      <c r="J16" s="16"/>
      <c r="K16" s="17"/>
      <c r="L16" s="19"/>
      <c r="M16" s="19"/>
      <c r="N16" s="19"/>
      <c r="O16" s="20"/>
      <c r="P16" s="20"/>
      <c r="Q16" s="20"/>
      <c r="R16" s="20"/>
      <c r="S16" s="20"/>
    </row>
    <row r="17" spans="1:19" s="22" customFormat="1" ht="15.75">
      <c r="A17" s="13"/>
      <c r="B17" s="13"/>
      <c r="C17" s="14"/>
      <c r="D17" s="15">
        <f>(F17+H17)</f>
        <v>0</v>
      </c>
      <c r="E17" s="13" t="s">
        <v>13</v>
      </c>
      <c r="F17" s="15">
        <v>0</v>
      </c>
      <c r="G17" s="15"/>
      <c r="H17" s="15"/>
      <c r="I17" s="16"/>
      <c r="J17" s="16"/>
      <c r="K17" s="17"/>
      <c r="L17" s="19"/>
      <c r="M17" s="19"/>
      <c r="N17" s="19"/>
      <c r="O17" s="20"/>
      <c r="P17" s="20"/>
      <c r="Q17" s="20"/>
      <c r="R17" s="20"/>
      <c r="S17" s="20"/>
    </row>
    <row r="18" spans="1:8" ht="15">
      <c r="A18" s="1"/>
      <c r="B18" s="1"/>
      <c r="C18" s="2"/>
      <c r="D18" s="4"/>
      <c r="E18" s="1"/>
      <c r="F18" s="4"/>
      <c r="G18" s="4"/>
      <c r="H18" s="4"/>
    </row>
    <row r="19" spans="1:8" s="12" customFormat="1" ht="15">
      <c r="A19" s="1"/>
      <c r="B19" s="1"/>
      <c r="C19" s="2"/>
      <c r="D19" s="4"/>
      <c r="E19" s="1"/>
      <c r="F19" s="4"/>
      <c r="G19" s="4"/>
      <c r="H19" s="4"/>
    </row>
    <row r="20" spans="1:8" s="12" customFormat="1" ht="14.25">
      <c r="A20" s="5"/>
      <c r="B20" s="5"/>
      <c r="C20" s="3" t="s">
        <v>22</v>
      </c>
      <c r="D20" s="6">
        <f>SUM(D8:D19)</f>
        <v>905502</v>
      </c>
      <c r="E20" s="6">
        <f>SUM(E8:E19)</f>
        <v>0</v>
      </c>
      <c r="F20" s="6">
        <f>SUM(F8:F19)</f>
        <v>946114</v>
      </c>
      <c r="G20" s="6">
        <f>(D20)</f>
        <v>905502</v>
      </c>
      <c r="H20" s="6">
        <f>SUM(H8:H19)</f>
        <v>-40612</v>
      </c>
    </row>
    <row r="21" spans="1:8" s="12" customFormat="1" ht="15">
      <c r="A21" s="1"/>
      <c r="B21" s="1"/>
      <c r="C21" s="2"/>
      <c r="D21" s="4"/>
      <c r="E21" s="1"/>
      <c r="F21" s="4"/>
      <c r="G21" s="4"/>
      <c r="H21" s="4"/>
    </row>
    <row r="22" spans="1:8" s="12" customFormat="1" ht="15">
      <c r="A22" s="1"/>
      <c r="B22" s="1"/>
      <c r="C22" s="2" t="s">
        <v>21</v>
      </c>
      <c r="D22" s="4">
        <f>(F22+H22)</f>
        <v>41411</v>
      </c>
      <c r="E22" s="1" t="s">
        <v>13</v>
      </c>
      <c r="F22" s="15">
        <v>799</v>
      </c>
      <c r="G22" s="4">
        <f>(D22)</f>
        <v>41411</v>
      </c>
      <c r="H22" s="4">
        <v>40612</v>
      </c>
    </row>
    <row r="23" spans="1:8" s="12" customFormat="1" ht="15">
      <c r="A23" s="1"/>
      <c r="B23" s="2"/>
      <c r="C23" s="2"/>
      <c r="D23" s="2"/>
      <c r="E23" s="1"/>
      <c r="F23" s="4"/>
      <c r="G23" s="4"/>
      <c r="H23" s="4"/>
    </row>
    <row r="24" spans="1:8" s="12" customFormat="1" ht="14.25">
      <c r="A24" s="5"/>
      <c r="B24" s="3"/>
      <c r="C24" s="5" t="s">
        <v>14</v>
      </c>
      <c r="D24" s="6">
        <f>SUM(D8:D23)-(D20)</f>
        <v>946913</v>
      </c>
      <c r="E24" s="5"/>
      <c r="F24" s="6">
        <f>SUM(F8:F23)-(F20)</f>
        <v>946913</v>
      </c>
      <c r="G24" s="6"/>
      <c r="H24" s="6">
        <f>SUM(H20:H23)</f>
        <v>0</v>
      </c>
    </row>
    <row r="25" spans="7:8" ht="15">
      <c r="G25" s="4"/>
      <c r="H25" s="4"/>
    </row>
    <row r="27" spans="1:4" ht="12.75">
      <c r="A27" s="7"/>
      <c r="B27" s="7"/>
      <c r="C27" s="8"/>
      <c r="D27" s="9"/>
    </row>
    <row r="28" spans="1:4" ht="12.75">
      <c r="A28" s="7"/>
      <c r="B28" s="7"/>
      <c r="C28" s="8"/>
      <c r="D28" s="9"/>
    </row>
    <row r="29" spans="1:4" ht="12.75">
      <c r="A29" s="7"/>
      <c r="B29" s="7"/>
      <c r="C29" s="8"/>
      <c r="D29" s="9"/>
    </row>
    <row r="30" spans="1:4" ht="12.75">
      <c r="A30" s="7"/>
      <c r="B30" s="7"/>
      <c r="C30" s="8"/>
      <c r="D30" s="9"/>
    </row>
  </sheetData>
  <sheetProtection password="ECF4" sheet="1"/>
  <mergeCells count="3">
    <mergeCell ref="A1:H1"/>
    <mergeCell ref="A2:H2"/>
    <mergeCell ref="C3:E3"/>
  </mergeCells>
  <printOptions/>
  <pageMargins left="0.25" right="0.25" top="0.75" bottom="0.75" header="0.3" footer="0.3"/>
  <pageSetup horizontalDpi="600" verticalDpi="600" orientation="landscape" r:id="rId1"/>
  <headerFooter>
    <oddHeader>&amp;RVADGT FFY15
December 13,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icjia user</dc:creator>
  <cp:keywords/>
  <dc:description/>
  <cp:lastModifiedBy>Lemrow, Jude</cp:lastModifiedBy>
  <cp:lastPrinted>2018-06-25T16:14:19Z</cp:lastPrinted>
  <dcterms:created xsi:type="dcterms:W3CDTF">2011-03-09T18:26:01Z</dcterms:created>
  <dcterms:modified xsi:type="dcterms:W3CDTF">2018-12-13T22:30:54Z</dcterms:modified>
  <cp:category/>
  <cp:version/>
  <cp:contentType/>
  <cp:contentStatus/>
</cp:coreProperties>
</file>