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FY20" sheetId="1" r:id="rId1"/>
  </sheets>
  <definedNames>
    <definedName name="_xlnm.Print_Area" localSheetId="0">'SFY20'!$A$1:$K$47</definedName>
  </definedNames>
  <calcPr fullCalcOnLoad="1"/>
</workbook>
</file>

<file path=xl/sharedStrings.xml><?xml version="1.0" encoding="utf-8"?>
<sst xmlns="http://schemas.openxmlformats.org/spreadsheetml/2006/main" count="61" uniqueCount="57">
  <si>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</si>
  <si>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</si>
  <si>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</si>
  <si>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</si>
  <si>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</si>
  <si>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</si>
  <si>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</si>
  <si>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TOTAL</t>
  </si>
  <si>
    <t>GR</t>
  </si>
  <si>
    <t xml:space="preserve">Unallocated </t>
  </si>
  <si>
    <t>Administration - Personnel</t>
  </si>
  <si>
    <t>Administration - Ordinary Contingent Expenses</t>
  </si>
  <si>
    <t>Undesignated</t>
  </si>
  <si>
    <t>DESIGNATION</t>
  </si>
  <si>
    <t>164999</t>
  </si>
  <si>
    <t>Appropriation:</t>
  </si>
  <si>
    <t>SFY20 PLAN</t>
  </si>
  <si>
    <t>ATTACHMENT A</t>
  </si>
  <si>
    <t>Trauma Recovery Centers</t>
  </si>
  <si>
    <t>Program Title:  Trauma Recovery Center Services</t>
  </si>
  <si>
    <t>NOFO set-aside at 10/17/19 BC Meeting</t>
  </si>
  <si>
    <t>672098</t>
  </si>
  <si>
    <t>Heartland Alliance</t>
  </si>
  <si>
    <t>OSF Saint Anthony Medical Center</t>
  </si>
  <si>
    <t>Mount Sinai Hospital</t>
  </si>
  <si>
    <t>Southern Illinois University School of Medicine</t>
  </si>
  <si>
    <t>OSF Healthcare System dba Saint Francis Medical Center</t>
  </si>
  <si>
    <t>Advocate Health and Hospitals Corporation dba Advocate Christ Medical Center</t>
  </si>
  <si>
    <t>672001</t>
  </si>
  <si>
    <t>672000</t>
  </si>
  <si>
    <t>672002</t>
  </si>
  <si>
    <t>672003</t>
  </si>
  <si>
    <t>672004</t>
  </si>
  <si>
    <t>672005</t>
  </si>
  <si>
    <t>#2232-1253</t>
  </si>
  <si>
    <t>Program Title:  Community-Based Centers for Trauma Survivors</t>
  </si>
  <si>
    <t>#2232-1324</t>
  </si>
  <si>
    <t>Acclivus</t>
  </si>
  <si>
    <t>Bella Ease</t>
  </si>
  <si>
    <t>Bright Star Community Outreach</t>
  </si>
  <si>
    <t>Brighton Park Neighborhood Council</t>
  </si>
  <si>
    <t>DeKalb County Youth Service Bureau, Inc.</t>
  </si>
  <si>
    <t>Duane Dean Behavioral Health Center</t>
  </si>
  <si>
    <t>Eldorado Unit School District #4</t>
  </si>
  <si>
    <t>Girls in the Game</t>
  </si>
  <si>
    <t>I AM ABLE</t>
  </si>
  <si>
    <t>Rincon Family Services</t>
  </si>
  <si>
    <t>672010</t>
  </si>
  <si>
    <t>672011</t>
  </si>
  <si>
    <t>672012</t>
  </si>
  <si>
    <t>672013</t>
  </si>
  <si>
    <t>672014</t>
  </si>
  <si>
    <t>672015</t>
  </si>
  <si>
    <t>672016</t>
  </si>
  <si>
    <t>672017</t>
  </si>
  <si>
    <t>672018</t>
  </si>
  <si>
    <t>672019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</si>
</sst>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59" applyFont="1" applyFill="1" applyAlignment="1">
      <alignment/>
      <protection/>
    </xf>
    <xf numFmtId="0" fontId="4" fillId="0" borderId="0" xfId="59" applyFont="1" applyFill="1">
      <alignment/>
      <protection/>
    </xf>
    <xf numFmtId="5" fontId="9" fillId="0" borderId="0" xfId="58" applyNumberFormat="1" applyFont="1" applyFill="1" applyAlignment="1">
      <alignment/>
    </xf>
    <xf numFmtId="5" fontId="9" fillId="0" borderId="0" xfId="58" applyNumberFormat="1" applyFont="1" applyFill="1" applyAlignment="1">
      <alignment horizontal="center"/>
    </xf>
    <xf numFmtId="5" fontId="4" fillId="0" borderId="0" xfId="59" applyNumberFormat="1" applyFont="1" applyFill="1" applyBorder="1">
      <alignment/>
      <protection/>
    </xf>
    <xf numFmtId="5" fontId="4" fillId="0" borderId="0" xfId="59" applyNumberFormat="1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5" fontId="9" fillId="0" borderId="0" xfId="58" applyNumberFormat="1" applyFont="1" applyFill="1" applyBorder="1" applyAlignment="1">
      <alignment horizontal="center"/>
    </xf>
    <xf numFmtId="5" fontId="4" fillId="0" borderId="0" xfId="58" applyNumberFormat="1" applyFont="1" applyFill="1" applyAlignment="1">
      <alignment/>
    </xf>
    <xf numFmtId="5" fontId="4" fillId="0" borderId="0" xfId="58" applyNumberFormat="1" applyFont="1" applyFill="1" applyAlignment="1">
      <alignment horizontal="center"/>
    </xf>
    <xf numFmtId="5" fontId="4" fillId="0" borderId="0" xfId="44" applyNumberFormat="1" applyFont="1" applyFill="1" applyBorder="1" applyAlignment="1">
      <alignment/>
    </xf>
    <xf numFmtId="49" fontId="3" fillId="0" borderId="0" xfId="58" applyNumberFormat="1" applyFont="1" applyFill="1" applyAlignment="1">
      <alignment horizontal="center"/>
    </xf>
    <xf numFmtId="5" fontId="4" fillId="0" borderId="0" xfId="58" applyNumberFormat="1" applyFont="1" applyFill="1" applyBorder="1" applyAlignment="1">
      <alignment/>
    </xf>
    <xf numFmtId="5" fontId="4" fillId="0" borderId="0" xfId="59" applyNumberFormat="1" applyFont="1" applyFill="1" applyAlignment="1">
      <alignment horizontal="right"/>
      <protection/>
    </xf>
    <xf numFmtId="0" fontId="9" fillId="0" borderId="0" xfId="59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59" applyFont="1" applyFill="1" applyAlignment="1">
      <alignment horizontal="center"/>
      <protection/>
    </xf>
    <xf numFmtId="5" fontId="9" fillId="0" borderId="0" xfId="59" applyNumberFormat="1" applyFont="1" applyFill="1">
      <alignment/>
      <protection/>
    </xf>
    <xf numFmtId="5" fontId="4" fillId="0" borderId="0" xfId="47" applyNumberFormat="1" applyFont="1" applyFill="1" applyAlignment="1">
      <alignment/>
    </xf>
    <xf numFmtId="49" fontId="3" fillId="0" borderId="0" xfId="59" applyNumberFormat="1" applyFont="1" applyFill="1" applyAlignment="1">
      <alignment horizontal="center"/>
      <protection/>
    </xf>
    <xf numFmtId="49" fontId="7" fillId="0" borderId="0" xfId="58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59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58" applyNumberFormat="1" applyFont="1" applyFill="1" applyAlignment="1">
      <alignment horizontal="center"/>
    </xf>
    <xf numFmtId="49" fontId="9" fillId="0" borderId="0" xfId="58" applyNumberFormat="1" applyFont="1" applyFill="1" applyAlignment="1">
      <alignment horizontal="center"/>
    </xf>
    <xf numFmtId="49" fontId="8" fillId="0" borderId="0" xfId="59" applyNumberFormat="1" applyFont="1" applyFill="1" applyAlignment="1">
      <alignment horizontal="center"/>
      <protection/>
    </xf>
    <xf numFmtId="169" fontId="4" fillId="0" borderId="0" xfId="59" applyNumberFormat="1" applyFont="1" applyFill="1">
      <alignment/>
      <protection/>
    </xf>
    <xf numFmtId="164" fontId="5" fillId="0" borderId="0" xfId="58" applyNumberFormat="1" applyFont="1" applyFill="1" applyAlignment="1">
      <alignment horizontal="center"/>
    </xf>
    <xf numFmtId="164" fontId="6" fillId="0" borderId="0" xfId="58" applyNumberFormat="1" applyFont="1" applyFill="1" applyAlignment="1">
      <alignment horizontal="center"/>
    </xf>
    <xf numFmtId="0" fontId="9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tabSelected="1" workbookViewId="0" topLeftCell="A1">
      <selection activeCell="R16" sqref="R16"/>
    </sheetView>
  </sheetViews>
  <sheetFormatPr defaultColWidth="9.140625" defaultRowHeight="15"/>
  <cols>
    <col min="1" max="1" width="10.00390625" style="27" customWidth="1"/>
    <col min="2" max="2" width="2.00390625" style="1" customWidth="1"/>
    <col min="3" max="3" width="64.7109375" style="1" bestFit="1" customWidth="1"/>
    <col min="4" max="4" width="7.00390625" style="1" hidden="1" customWidth="1"/>
    <col min="5" max="5" width="6.57421875" style="1" hidden="1" customWidth="1"/>
    <col min="6" max="6" width="8.140625" style="1" hidden="1" customWidth="1"/>
    <col min="7" max="7" width="13.421875" style="2" customWidth="1"/>
    <col min="8" max="8" width="3.140625" style="2" customWidth="1"/>
    <col min="9" max="9" width="12.7109375" style="3" hidden="1" customWidth="1"/>
    <col min="10" max="10" width="12.28125" style="2" hidden="1" customWidth="1"/>
    <col min="11" max="11" width="12.8515625" style="2" hidden="1" customWidth="1"/>
    <col min="12" max="12" width="9.8515625" style="1" customWidth="1"/>
    <col min="13" max="16384" width="9.140625" style="1" customWidth="1"/>
  </cols>
  <sheetData>
    <row r="1" spans="1:11" ht="18.75">
      <c r="A1" s="23"/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23"/>
      <c r="B2" s="33" t="s">
        <v>16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24"/>
      <c r="B3" s="33" t="s">
        <v>17</v>
      </c>
      <c r="C3" s="33"/>
      <c r="D3" s="33"/>
      <c r="E3" s="33"/>
      <c r="F3" s="33"/>
      <c r="G3" s="33"/>
      <c r="H3" s="33"/>
      <c r="I3" s="33"/>
      <c r="J3" s="33"/>
      <c r="K3" s="33"/>
    </row>
    <row r="4" ht="9" customHeight="1">
      <c r="A4" s="23"/>
    </row>
    <row r="5" spans="1:11" ht="12.75">
      <c r="A5" s="15"/>
      <c r="B5" s="13"/>
      <c r="C5" s="5"/>
      <c r="D5" s="10"/>
      <c r="E5" s="5"/>
      <c r="F5" s="5"/>
      <c r="H5" s="9"/>
      <c r="I5" s="14"/>
      <c r="J5" s="12"/>
      <c r="K5" s="14"/>
    </row>
    <row r="6" spans="1:11" ht="12.75">
      <c r="A6" s="25"/>
      <c r="G6" s="11" t="s">
        <v>13</v>
      </c>
      <c r="H6" s="9"/>
      <c r="I6" s="11" t="s">
        <v>0</v>
      </c>
      <c r="J6" s="7" t="s">
        <v>1</v>
      </c>
      <c r="K6" s="12"/>
    </row>
    <row r="7" spans="1:11" ht="12.75">
      <c r="A7" s="25"/>
      <c r="G7" s="11" t="s">
        <v>2</v>
      </c>
      <c r="H7" s="9"/>
      <c r="I7" s="11" t="s">
        <v>2</v>
      </c>
      <c r="J7" s="7" t="s">
        <v>2</v>
      </c>
      <c r="K7" s="7" t="s">
        <v>3</v>
      </c>
    </row>
    <row r="8" spans="1:11" ht="12.75">
      <c r="A8" s="25"/>
      <c r="H8" s="9"/>
      <c r="I8" s="11"/>
      <c r="J8" s="7"/>
      <c r="K8" s="7"/>
    </row>
    <row r="9" spans="1:12" ht="12.75">
      <c r="A9" s="26"/>
      <c r="B9" s="19" t="s">
        <v>19</v>
      </c>
      <c r="C9" s="12"/>
      <c r="D9" s="5"/>
      <c r="E9" s="5"/>
      <c r="F9" s="5"/>
      <c r="H9" s="9"/>
      <c r="I9" s="9"/>
      <c r="J9" s="9"/>
      <c r="K9" s="31"/>
      <c r="L9" s="2"/>
    </row>
    <row r="10" spans="1:12" ht="12.75">
      <c r="A10" s="26"/>
      <c r="B10" s="5"/>
      <c r="C10" s="12"/>
      <c r="D10" s="5"/>
      <c r="E10" s="5"/>
      <c r="F10" s="5"/>
      <c r="H10" s="9"/>
      <c r="I10" s="9"/>
      <c r="J10" s="9"/>
      <c r="K10" s="31"/>
      <c r="L10" s="2"/>
    </row>
    <row r="11" spans="1:13" ht="12.75">
      <c r="A11" s="26" t="s">
        <v>34</v>
      </c>
      <c r="B11" s="5"/>
      <c r="C11" s="12" t="s">
        <v>20</v>
      </c>
      <c r="D11" s="5"/>
      <c r="E11" s="5"/>
      <c r="F11" s="5"/>
      <c r="G11" s="2">
        <f>I11+K11</f>
        <v>0</v>
      </c>
      <c r="H11" s="9"/>
      <c r="I11" s="9">
        <v>0</v>
      </c>
      <c r="J11" s="9"/>
      <c r="L11" s="2"/>
      <c r="M11" s="2"/>
    </row>
    <row r="12" spans="1:13" ht="12.75">
      <c r="A12" s="26" t="s">
        <v>29</v>
      </c>
      <c r="B12" s="5"/>
      <c r="C12" s="12" t="s">
        <v>24</v>
      </c>
      <c r="D12" s="5"/>
      <c r="E12" s="5"/>
      <c r="F12" s="5"/>
      <c r="G12" s="2">
        <f aca="true" t="shared" si="0" ref="G12:G17">I12+K12</f>
        <v>482202</v>
      </c>
      <c r="H12" s="9"/>
      <c r="I12" s="9">
        <v>482202</v>
      </c>
      <c r="J12" s="9"/>
      <c r="L12" s="2"/>
      <c r="M12" s="2"/>
    </row>
    <row r="13" spans="1:13" ht="12.75">
      <c r="A13" s="26" t="s">
        <v>28</v>
      </c>
      <c r="B13" s="5"/>
      <c r="C13" s="12" t="s">
        <v>22</v>
      </c>
      <c r="D13" s="5"/>
      <c r="E13" s="5"/>
      <c r="F13" s="5"/>
      <c r="G13" s="2">
        <f t="shared" si="0"/>
        <v>353434</v>
      </c>
      <c r="H13" s="9"/>
      <c r="I13" s="9">
        <v>353434</v>
      </c>
      <c r="J13" s="9"/>
      <c r="L13" s="2"/>
      <c r="M13" s="2"/>
    </row>
    <row r="14" spans="1:13" ht="12.75">
      <c r="A14" s="26" t="s">
        <v>30</v>
      </c>
      <c r="B14" s="5"/>
      <c r="C14" s="12" t="s">
        <v>23</v>
      </c>
      <c r="D14" s="5"/>
      <c r="E14" s="5"/>
      <c r="F14" s="5"/>
      <c r="G14" s="2">
        <f t="shared" si="0"/>
        <v>500000</v>
      </c>
      <c r="H14" s="9"/>
      <c r="I14" s="9">
        <v>500000</v>
      </c>
      <c r="J14" s="9"/>
      <c r="L14" s="2"/>
      <c r="M14" s="2"/>
    </row>
    <row r="15" spans="1:13" ht="12.75">
      <c r="A15" s="26" t="s">
        <v>31</v>
      </c>
      <c r="B15" s="5"/>
      <c r="C15" s="12" t="s">
        <v>25</v>
      </c>
      <c r="D15" s="5"/>
      <c r="E15" s="5"/>
      <c r="F15" s="5"/>
      <c r="G15" s="2">
        <f t="shared" si="0"/>
        <v>398968</v>
      </c>
      <c r="H15" s="9"/>
      <c r="I15" s="9">
        <v>398968</v>
      </c>
      <c r="J15" s="9"/>
      <c r="L15" s="2"/>
      <c r="M15" s="2"/>
    </row>
    <row r="16" spans="1:13" ht="12.75">
      <c r="A16" s="26" t="s">
        <v>32</v>
      </c>
      <c r="B16" s="5"/>
      <c r="C16" s="12" t="s">
        <v>26</v>
      </c>
      <c r="D16" s="5"/>
      <c r="E16" s="5"/>
      <c r="F16" s="5"/>
      <c r="G16" s="2">
        <f t="shared" si="0"/>
        <v>93192</v>
      </c>
      <c r="H16" s="9"/>
      <c r="I16" s="9">
        <v>93192</v>
      </c>
      <c r="J16" s="9"/>
      <c r="L16" s="2"/>
      <c r="M16" s="2"/>
    </row>
    <row r="17" spans="1:13" ht="12.75">
      <c r="A17" s="26" t="s">
        <v>33</v>
      </c>
      <c r="B17" s="5"/>
      <c r="C17" s="12" t="s">
        <v>27</v>
      </c>
      <c r="D17" s="5"/>
      <c r="E17" s="5"/>
      <c r="F17" s="5"/>
      <c r="G17" s="2">
        <f t="shared" si="0"/>
        <v>95229</v>
      </c>
      <c r="H17" s="9"/>
      <c r="I17" s="9">
        <v>95229</v>
      </c>
      <c r="J17" s="9"/>
      <c r="L17" s="2"/>
      <c r="M17" s="2"/>
    </row>
    <row r="18" spans="1:13" ht="12.75">
      <c r="A18" s="26"/>
      <c r="B18" s="5"/>
      <c r="C18" s="12"/>
      <c r="D18" s="5"/>
      <c r="E18" s="5"/>
      <c r="F18" s="5"/>
      <c r="H18" s="9"/>
      <c r="I18" s="9"/>
      <c r="J18" s="9"/>
      <c r="L18" s="2"/>
      <c r="M18" s="2"/>
    </row>
    <row r="19" spans="1:13" ht="12.75">
      <c r="A19" s="26"/>
      <c r="B19" s="19" t="s">
        <v>35</v>
      </c>
      <c r="C19" s="12"/>
      <c r="D19" s="5"/>
      <c r="E19" s="5"/>
      <c r="F19" s="5"/>
      <c r="H19" s="9"/>
      <c r="I19" s="9"/>
      <c r="J19" s="9"/>
      <c r="L19" s="2"/>
      <c r="M19" s="2"/>
    </row>
    <row r="20" spans="1:13" ht="12.75">
      <c r="A20" s="26"/>
      <c r="B20" s="5"/>
      <c r="C20" s="12"/>
      <c r="D20" s="5"/>
      <c r="E20" s="5"/>
      <c r="F20" s="5"/>
      <c r="H20" s="9"/>
      <c r="I20" s="9"/>
      <c r="J20" s="9"/>
      <c r="L20" s="2"/>
      <c r="M20" s="2"/>
    </row>
    <row r="21" spans="1:13" ht="12.75">
      <c r="A21" s="26" t="s">
        <v>36</v>
      </c>
      <c r="B21" s="5"/>
      <c r="C21" s="12" t="s">
        <v>20</v>
      </c>
      <c r="D21" s="5"/>
      <c r="E21" s="5"/>
      <c r="F21" s="5"/>
      <c r="G21" s="2">
        <f>I21+K21</f>
        <v>0</v>
      </c>
      <c r="H21" s="9"/>
      <c r="I21" s="9">
        <v>0</v>
      </c>
      <c r="J21" s="9"/>
      <c r="L21" s="2"/>
      <c r="M21" s="2"/>
    </row>
    <row r="22" spans="1:13" ht="12.75">
      <c r="A22" s="26" t="s">
        <v>47</v>
      </c>
      <c r="B22" s="5"/>
      <c r="C22" s="12" t="s">
        <v>37</v>
      </c>
      <c r="D22" s="5"/>
      <c r="E22" s="5"/>
      <c r="F22" s="5"/>
      <c r="G22" s="2">
        <f aca="true" t="shared" si="1" ref="G22:G31">I22+K22</f>
        <v>76731</v>
      </c>
      <c r="H22" s="9"/>
      <c r="I22" s="9">
        <v>76731</v>
      </c>
      <c r="J22" s="9"/>
      <c r="L22" s="2"/>
      <c r="M22" s="2"/>
    </row>
    <row r="23" spans="1:13" ht="12.75">
      <c r="A23" s="26" t="s">
        <v>48</v>
      </c>
      <c r="B23" s="5"/>
      <c r="C23" s="12" t="s">
        <v>38</v>
      </c>
      <c r="D23" s="5"/>
      <c r="E23" s="5"/>
      <c r="F23" s="5"/>
      <c r="G23" s="2">
        <f t="shared" si="1"/>
        <v>40000</v>
      </c>
      <c r="H23" s="9"/>
      <c r="I23" s="9">
        <v>40000</v>
      </c>
      <c r="J23" s="9"/>
      <c r="L23" s="2"/>
      <c r="M23" s="2"/>
    </row>
    <row r="24" spans="1:13" ht="12.75">
      <c r="A24" s="26" t="s">
        <v>49</v>
      </c>
      <c r="B24" s="5"/>
      <c r="C24" s="12" t="s">
        <v>39</v>
      </c>
      <c r="D24" s="5"/>
      <c r="E24" s="5"/>
      <c r="F24" s="5"/>
      <c r="G24" s="2">
        <f t="shared" si="1"/>
        <v>80000</v>
      </c>
      <c r="H24" s="9"/>
      <c r="I24" s="9">
        <v>80000</v>
      </c>
      <c r="J24" s="9"/>
      <c r="L24" s="2"/>
      <c r="M24" s="2"/>
    </row>
    <row r="25" spans="1:13" ht="12.75">
      <c r="A25" s="26" t="s">
        <v>50</v>
      </c>
      <c r="B25" s="5"/>
      <c r="C25" s="12" t="s">
        <v>40</v>
      </c>
      <c r="D25" s="5"/>
      <c r="E25" s="5"/>
      <c r="F25" s="5"/>
      <c r="G25" s="2">
        <f t="shared" si="1"/>
        <v>76266</v>
      </c>
      <c r="H25" s="9"/>
      <c r="I25" s="9">
        <v>76266</v>
      </c>
      <c r="J25" s="9"/>
      <c r="L25" s="2"/>
      <c r="M25" s="2"/>
    </row>
    <row r="26" spans="1:13" ht="12.75">
      <c r="A26" s="26" t="s">
        <v>51</v>
      </c>
      <c r="B26" s="5"/>
      <c r="C26" s="12" t="s">
        <v>41</v>
      </c>
      <c r="D26" s="5"/>
      <c r="E26" s="5"/>
      <c r="F26" s="5"/>
      <c r="G26" s="2">
        <f t="shared" si="1"/>
        <v>79057</v>
      </c>
      <c r="H26" s="9"/>
      <c r="I26" s="9">
        <v>79057</v>
      </c>
      <c r="J26" s="9"/>
      <c r="L26" s="2"/>
      <c r="M26" s="2"/>
    </row>
    <row r="27" spans="1:13" ht="12.75">
      <c r="A27" s="26" t="s">
        <v>52</v>
      </c>
      <c r="B27" s="5"/>
      <c r="C27" s="12" t="s">
        <v>42</v>
      </c>
      <c r="D27" s="5"/>
      <c r="E27" s="5"/>
      <c r="F27" s="5"/>
      <c r="G27" s="2">
        <f t="shared" si="1"/>
        <v>80000</v>
      </c>
      <c r="H27" s="9"/>
      <c r="I27" s="9">
        <v>80000</v>
      </c>
      <c r="J27" s="9"/>
      <c r="L27" s="2"/>
      <c r="M27" s="2"/>
    </row>
    <row r="28" spans="1:13" ht="12.75">
      <c r="A28" s="26" t="s">
        <v>53</v>
      </c>
      <c r="B28" s="5"/>
      <c r="C28" s="12" t="s">
        <v>43</v>
      </c>
      <c r="D28" s="5"/>
      <c r="E28" s="5"/>
      <c r="F28" s="5"/>
      <c r="G28" s="2">
        <f t="shared" si="1"/>
        <v>72605</v>
      </c>
      <c r="H28" s="9"/>
      <c r="I28" s="9">
        <v>72605</v>
      </c>
      <c r="J28" s="9"/>
      <c r="L28" s="2"/>
      <c r="M28" s="2"/>
    </row>
    <row r="29" spans="1:13" ht="12.75">
      <c r="A29" s="26" t="s">
        <v>54</v>
      </c>
      <c r="B29" s="5"/>
      <c r="C29" s="12" t="s">
        <v>44</v>
      </c>
      <c r="D29" s="5"/>
      <c r="E29" s="5"/>
      <c r="F29" s="5"/>
      <c r="G29" s="2">
        <f t="shared" si="1"/>
        <v>50940</v>
      </c>
      <c r="H29" s="9"/>
      <c r="I29" s="9">
        <v>50940</v>
      </c>
      <c r="J29" s="9"/>
      <c r="L29" s="2"/>
      <c r="M29" s="2"/>
    </row>
    <row r="30" spans="1:13" ht="12.75">
      <c r="A30" s="26" t="s">
        <v>55</v>
      </c>
      <c r="B30" s="5"/>
      <c r="C30" s="12" t="s">
        <v>45</v>
      </c>
      <c r="D30" s="5"/>
      <c r="E30" s="5"/>
      <c r="F30" s="5"/>
      <c r="G30" s="2">
        <f t="shared" si="1"/>
        <v>79941</v>
      </c>
      <c r="H30" s="9"/>
      <c r="I30" s="9">
        <v>79941</v>
      </c>
      <c r="J30" s="9"/>
      <c r="L30" s="2"/>
      <c r="M30" s="2"/>
    </row>
    <row r="31" spans="1:13" ht="12.75">
      <c r="A31" s="26" t="s">
        <v>56</v>
      </c>
      <c r="B31" s="5"/>
      <c r="C31" s="12" t="s">
        <v>46</v>
      </c>
      <c r="D31" s="5"/>
      <c r="E31" s="5"/>
      <c r="F31" s="5"/>
      <c r="G31" s="2">
        <f t="shared" si="1"/>
        <v>80000</v>
      </c>
      <c r="H31" s="9"/>
      <c r="I31" s="9">
        <v>80000</v>
      </c>
      <c r="J31" s="9"/>
      <c r="L31" s="2"/>
      <c r="M31" s="2"/>
    </row>
    <row r="32" spans="1:13" ht="12.75" hidden="1">
      <c r="A32" s="26"/>
      <c r="B32" s="5"/>
      <c r="C32" s="12"/>
      <c r="D32" s="5"/>
      <c r="E32" s="5"/>
      <c r="F32" s="5"/>
      <c r="H32" s="9"/>
      <c r="I32" s="9"/>
      <c r="J32" s="9"/>
      <c r="L32" s="2"/>
      <c r="M32" s="2"/>
    </row>
    <row r="33" spans="1:13" ht="12.75" hidden="1">
      <c r="A33" s="26"/>
      <c r="B33" s="5"/>
      <c r="C33" s="12"/>
      <c r="D33" s="5"/>
      <c r="E33" s="5"/>
      <c r="F33" s="5"/>
      <c r="H33" s="9"/>
      <c r="I33" s="9"/>
      <c r="J33" s="9"/>
      <c r="L33" s="2"/>
      <c r="M33" s="2"/>
    </row>
    <row r="34" spans="1:11" ht="12.75">
      <c r="A34" s="15"/>
      <c r="B34" s="5"/>
      <c r="C34" s="5"/>
      <c r="D34" s="10"/>
      <c r="E34" s="5"/>
      <c r="F34" s="5"/>
      <c r="H34" s="9"/>
      <c r="I34" s="16"/>
      <c r="J34" s="9"/>
      <c r="K34" s="17"/>
    </row>
    <row r="35" spans="1:12" ht="12.75">
      <c r="A35" s="28"/>
      <c r="B35" s="4"/>
      <c r="C35" s="34" t="s">
        <v>4</v>
      </c>
      <c r="D35" s="34"/>
      <c r="E35" s="34"/>
      <c r="F35" s="34"/>
      <c r="G35" s="34"/>
      <c r="H35" s="34"/>
      <c r="I35" s="34"/>
      <c r="J35" s="34"/>
      <c r="K35" s="34"/>
      <c r="L35" s="2"/>
    </row>
    <row r="36" spans="1:11" ht="12.75">
      <c r="A36" s="28"/>
      <c r="B36" s="4"/>
      <c r="C36" s="20"/>
      <c r="D36" s="20"/>
      <c r="E36" s="20"/>
      <c r="F36" s="20"/>
      <c r="G36" s="20"/>
      <c r="H36" s="20"/>
      <c r="I36" s="11"/>
      <c r="J36" s="7"/>
      <c r="K36" s="12"/>
    </row>
    <row r="37" spans="1:11" ht="12.75">
      <c r="A37" s="29"/>
      <c r="B37" s="6" t="s">
        <v>9</v>
      </c>
      <c r="C37" s="5"/>
      <c r="D37" s="10"/>
      <c r="E37" s="5"/>
      <c r="F37" s="5"/>
      <c r="G37" s="9"/>
      <c r="H37" s="9"/>
      <c r="I37" s="11"/>
      <c r="J37" s="7"/>
      <c r="K37" s="7"/>
    </row>
    <row r="38" spans="1:11" ht="6.75" customHeight="1">
      <c r="A38" s="26"/>
      <c r="B38" s="5"/>
      <c r="C38" s="5"/>
      <c r="D38" s="10"/>
      <c r="E38" s="5"/>
      <c r="F38" s="5"/>
      <c r="G38" s="9"/>
      <c r="H38" s="9"/>
      <c r="I38" s="11"/>
      <c r="J38" s="7"/>
      <c r="K38" s="7"/>
    </row>
    <row r="39" spans="1:13" ht="12.75">
      <c r="A39" s="26" t="s">
        <v>21</v>
      </c>
      <c r="B39" s="5"/>
      <c r="C39" s="12" t="s">
        <v>12</v>
      </c>
      <c r="D39" s="5"/>
      <c r="E39" s="5"/>
      <c r="F39" s="5"/>
      <c r="G39" s="2">
        <f>I39+K39</f>
        <v>723135</v>
      </c>
      <c r="H39" s="9"/>
      <c r="I39" s="9">
        <v>723135</v>
      </c>
      <c r="J39" s="9"/>
      <c r="K39" s="12"/>
      <c r="L39" s="2"/>
      <c r="M39" s="2"/>
    </row>
    <row r="40" spans="1:11" ht="12.75" hidden="1">
      <c r="A40" s="29"/>
      <c r="B40" s="4"/>
      <c r="C40" s="34" t="s">
        <v>5</v>
      </c>
      <c r="D40" s="34"/>
      <c r="E40" s="34"/>
      <c r="F40" s="34"/>
      <c r="G40" s="34"/>
      <c r="H40" s="34"/>
      <c r="I40" s="34"/>
      <c r="J40" s="34"/>
      <c r="K40" s="34"/>
    </row>
    <row r="41" spans="1:11" ht="6.75" customHeight="1" hidden="1">
      <c r="A41" s="26"/>
      <c r="B41" s="5"/>
      <c r="C41" s="5"/>
      <c r="D41" s="7"/>
      <c r="E41" s="5"/>
      <c r="F41" s="5"/>
      <c r="G41" s="22"/>
      <c r="H41" s="9"/>
      <c r="I41" s="8"/>
      <c r="J41" s="12"/>
      <c r="K41" s="9"/>
    </row>
    <row r="42" spans="1:12" ht="12.75" hidden="1">
      <c r="A42" s="29" t="s">
        <v>14</v>
      </c>
      <c r="B42" s="6" t="s">
        <v>6</v>
      </c>
      <c r="C42" s="5"/>
      <c r="D42" s="10"/>
      <c r="E42" s="5"/>
      <c r="F42" s="5"/>
      <c r="G42" s="9"/>
      <c r="H42" s="9"/>
      <c r="I42" s="8"/>
      <c r="J42" s="9"/>
      <c r="K42" s="9"/>
      <c r="L42" s="2"/>
    </row>
    <row r="43" spans="1:11" ht="6" customHeight="1" hidden="1">
      <c r="A43" s="23"/>
      <c r="B43" s="5"/>
      <c r="C43" s="5"/>
      <c r="D43" s="10"/>
      <c r="E43" s="5"/>
      <c r="F43" s="5"/>
      <c r="G43" s="9"/>
      <c r="H43" s="9"/>
      <c r="I43" s="8"/>
      <c r="J43" s="9"/>
      <c r="K43" s="9"/>
    </row>
    <row r="44" spans="1:12" ht="12.75" hidden="1">
      <c r="A44" s="23"/>
      <c r="B44" s="5"/>
      <c r="C44" s="12" t="s">
        <v>10</v>
      </c>
      <c r="D44" s="10"/>
      <c r="E44" s="5"/>
      <c r="F44" s="5"/>
      <c r="G44" s="2">
        <f>I44+K44</f>
        <v>0</v>
      </c>
      <c r="H44" s="9" t="s">
        <v>8</v>
      </c>
      <c r="I44" s="14">
        <v>0</v>
      </c>
      <c r="J44" s="9"/>
      <c r="K44" s="9"/>
      <c r="L44" s="9"/>
    </row>
    <row r="45" spans="1:12" ht="12.75" hidden="1">
      <c r="A45" s="23"/>
      <c r="B45" s="5"/>
      <c r="C45" s="12" t="s">
        <v>11</v>
      </c>
      <c r="D45" s="10"/>
      <c r="E45" s="5"/>
      <c r="F45" s="5"/>
      <c r="G45" s="2">
        <f>I45+K45</f>
        <v>0</v>
      </c>
      <c r="H45" s="9" t="s">
        <v>8</v>
      </c>
      <c r="I45" s="14">
        <v>0</v>
      </c>
      <c r="J45" s="9"/>
      <c r="K45" s="9"/>
      <c r="L45" s="9"/>
    </row>
    <row r="46" spans="1:11" ht="12.75">
      <c r="A46" s="23"/>
      <c r="B46" s="5"/>
      <c r="C46" s="5"/>
      <c r="D46" s="10"/>
      <c r="E46" s="5"/>
      <c r="F46" s="5"/>
      <c r="G46" s="12"/>
      <c r="H46" s="9"/>
      <c r="I46" s="8"/>
      <c r="J46" s="9"/>
      <c r="K46" s="9"/>
    </row>
    <row r="47" spans="1:11" s="19" customFormat="1" ht="12.75">
      <c r="A47" s="30"/>
      <c r="B47" s="18"/>
      <c r="C47" s="18" t="s">
        <v>7</v>
      </c>
      <c r="D47" s="20"/>
      <c r="E47" s="18"/>
      <c r="F47" s="18"/>
      <c r="G47" s="21">
        <f>SUM(G11:G46)</f>
        <v>3361700</v>
      </c>
      <c r="H47" s="21"/>
      <c r="I47" s="21">
        <f>SUM(I11:I46)</f>
        <v>3361700</v>
      </c>
      <c r="J47" s="21">
        <f>(G47)</f>
        <v>3361700</v>
      </c>
      <c r="K47" s="21">
        <f>SUM(K5:K46)</f>
        <v>0</v>
      </c>
    </row>
    <row r="48" spans="1:11" ht="12.75">
      <c r="A48" s="23"/>
      <c r="B48" s="5"/>
      <c r="C48" s="5"/>
      <c r="D48" s="5"/>
      <c r="E48" s="5"/>
      <c r="F48" s="5"/>
      <c r="G48" s="9"/>
      <c r="H48" s="9"/>
      <c r="I48" s="8"/>
      <c r="J48" s="9"/>
      <c r="K48" s="9"/>
    </row>
    <row r="49" spans="3:7" ht="12.75">
      <c r="C49" s="2" t="s">
        <v>15</v>
      </c>
      <c r="G49" s="2">
        <v>3361700</v>
      </c>
    </row>
  </sheetData>
  <sheetProtection password="ECF4" sheet="1"/>
  <mergeCells count="5">
    <mergeCell ref="C40:K40"/>
    <mergeCell ref="B1:K1"/>
    <mergeCell ref="B2:K2"/>
    <mergeCell ref="B3:K3"/>
    <mergeCell ref="C35:K35"/>
  </mergeCells>
  <printOptions/>
  <pageMargins left="0.25" right="0.25" top="0.75" bottom="0.75" header="0.3" footer="0.3"/>
  <pageSetup horizontalDpi="600" verticalDpi="600" orientation="portrait" r:id="rId1"/>
  <headerFooter differentOddEven="1">
    <oddHeader>&amp;RTRC SFY20
January 16,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2020-03-12T21:04:42Z</dcterms:modified>
  <cp:category/>
  <cp:version/>
  <cp:contentType/>
  <cp:contentStatus/>
</cp:coreProperties>
</file>