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F SFY19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<sst xmlns="http://schemas.openxmlformats.org/spreadsheetml/2006/main" count="48" uniqueCount="43">
  <si>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</si>
  <si>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</si>
  <si>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</si>
  <si>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</si>
  <si>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</si>
  <si>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</si>
  <si>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</si>
  <si>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</si>
  <si>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</si>
  <si>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</si>
  <si>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</si>
  <si>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</si>
  <si>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</si>
  <si>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</si>
  <si>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</si>
  <si>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</si>
  <si>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</si>
  <si>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</si>
  <si>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</si>
  <si>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</si>
  <si>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</si>
  <si>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</si>
  <si>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</si>
  <si>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</si>
  <si>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</si>
  <si>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</si>
  <si>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</si>
  <si>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</si>
  <si>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</si>
  <si>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</si>
  <si>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</si>
  <si>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</si>
  <si>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</si>
  <si>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</si>
  <si>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</si>
  <si>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</si>
  <si>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</si>
  <si>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SFY19 PLAN</t>
  </si>
  <si>
    <t>Safer Foundation (SF)</t>
  </si>
  <si>
    <t>CSFA - 546-00-1706</t>
  </si>
  <si>
    <t>379001</t>
  </si>
  <si>
    <t>Safer Foundation</t>
  </si>
  <si>
    <t>Program Title:  Safer Foundation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</si>
</sst>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5" fontId="8" fillId="0" borderId="0" xfId="0" applyNumberFormat="1" applyFont="1" applyFill="1" applyAlignment="1">
      <alignment horizontal="center"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S14" sqref="S14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57421875" style="1" customWidth="1"/>
    <col min="6" max="6" width="13.7109375" style="2" customWidth="1"/>
    <col min="7" max="7" width="8.57421875" style="2" customWidth="1"/>
    <col min="8" max="8" width="14.28125" style="37" customWidth="1"/>
    <col min="9" max="9" width="3.140625" style="37" customWidth="1"/>
    <col min="10" max="10" width="11.421875" style="38" hidden="1" customWidth="1"/>
    <col min="11" max="11" width="11.421875" style="37" hidden="1" customWidth="1"/>
    <col min="12" max="12" width="11.7109375" style="37" hidden="1" customWidth="1"/>
    <col min="13" max="13" width="9.8515625" style="37" hidden="1" customWidth="1"/>
    <col min="14" max="14" width="9.140625" style="37" hidden="1" customWidth="1"/>
    <col min="15" max="15" width="12.140625" style="37" hidden="1" customWidth="1"/>
    <col min="16" max="16384" width="9.140625" style="1" customWidth="1"/>
  </cols>
  <sheetData>
    <row r="1" spans="1:12" ht="17.25">
      <c r="A1" s="17"/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17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7.25">
      <c r="A3" s="18"/>
      <c r="B3" s="74" t="s">
        <v>36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7" ht="12.75" customHeight="1">
      <c r="A4" s="17"/>
      <c r="G4" s="72" t="s">
        <v>39</v>
      </c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8</v>
      </c>
      <c r="I6" s="24"/>
      <c r="J6" s="25" t="s">
        <v>0</v>
      </c>
      <c r="K6" s="26" t="s">
        <v>1</v>
      </c>
      <c r="L6" s="27"/>
      <c r="M6" s="41" t="s">
        <v>9</v>
      </c>
      <c r="N6" s="41" t="s">
        <v>9</v>
      </c>
      <c r="O6" s="42" t="s">
        <v>10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11</v>
      </c>
      <c r="O7" s="42" t="s">
        <v>6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14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13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42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15</v>
      </c>
      <c r="B15" s="31"/>
      <c r="C15" s="33" t="s">
        <v>16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20" t="s">
        <v>40</v>
      </c>
      <c r="B16" s="5"/>
      <c r="C16" s="10" t="s">
        <v>41</v>
      </c>
      <c r="D16" s="5"/>
      <c r="E16" s="5"/>
      <c r="H16" s="37">
        <f>J16+L16</f>
        <v>500000</v>
      </c>
      <c r="I16" s="24"/>
      <c r="J16" s="24">
        <v>500000</v>
      </c>
      <c r="K16" s="24">
        <f>(H16)</f>
        <v>500000</v>
      </c>
      <c r="L16" s="40"/>
      <c r="O16" s="37">
        <f>(H16)+(M16)</f>
        <v>500000</v>
      </c>
    </row>
    <row r="17" spans="1:15" ht="12.75" customHeight="1" hidden="1">
      <c r="A17" s="36">
        <v>325616</v>
      </c>
      <c r="B17" s="63"/>
      <c r="C17" s="64" t="s">
        <v>17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18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27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19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20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21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22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23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24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25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26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28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29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30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31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32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33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34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35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7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12</v>
      </c>
      <c r="D43" s="5"/>
      <c r="E43" s="5"/>
      <c r="H43" s="37">
        <f>J43+L43</f>
        <v>0</v>
      </c>
      <c r="I43" s="24"/>
      <c r="J43" s="24">
        <v>0</v>
      </c>
      <c r="K43" s="24">
        <f>(H43)</f>
        <v>0</v>
      </c>
      <c r="L43" s="40">
        <v>0</v>
      </c>
      <c r="O43" s="37">
        <f>(H43)+(M43)</f>
        <v>0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2"/>
      <c r="B45" s="6" t="s">
        <v>4</v>
      </c>
      <c r="C45" s="5"/>
      <c r="D45" s="9"/>
      <c r="E45" s="5"/>
      <c r="F45" s="8"/>
      <c r="G45" s="8"/>
      <c r="H45" s="24"/>
      <c r="I45" s="24"/>
      <c r="J45" s="47"/>
      <c r="K45" s="24"/>
      <c r="L45" s="24"/>
    </row>
    <row r="46" spans="1:12" ht="12.75" customHeight="1">
      <c r="A46" s="17"/>
      <c r="B46" s="5"/>
      <c r="C46" s="5"/>
      <c r="D46" s="9"/>
      <c r="E46" s="5"/>
      <c r="F46" s="8"/>
      <c r="G46" s="8"/>
      <c r="H46" s="24"/>
      <c r="I46" s="24"/>
      <c r="J46" s="47"/>
      <c r="K46" s="24"/>
      <c r="L46" s="24"/>
    </row>
    <row r="47" spans="1:15" ht="12.75" customHeight="1">
      <c r="A47" s="20"/>
      <c r="B47" s="5"/>
      <c r="C47" s="10" t="s">
        <v>5</v>
      </c>
      <c r="D47" s="5"/>
      <c r="E47" s="5"/>
      <c r="H47" s="37">
        <f>J47+L47</f>
        <v>0</v>
      </c>
      <c r="I47" s="24"/>
      <c r="J47" s="24">
        <v>0</v>
      </c>
      <c r="K47" s="24">
        <f>(H47)</f>
        <v>0</v>
      </c>
      <c r="L47" s="40">
        <v>0</v>
      </c>
      <c r="O47" s="37">
        <f>(H47)+(M47)</f>
        <v>0</v>
      </c>
    </row>
    <row r="48" spans="1:12" ht="12.75" customHeight="1">
      <c r="A48" s="20"/>
      <c r="B48" s="5"/>
      <c r="C48" s="5"/>
      <c r="D48" s="9"/>
      <c r="E48" s="5"/>
      <c r="H48" s="40"/>
      <c r="I48" s="24"/>
      <c r="J48" s="47"/>
      <c r="K48" s="24"/>
      <c r="L48" s="24"/>
    </row>
    <row r="49" spans="1:15" s="14" customFormat="1" ht="12.75" customHeight="1">
      <c r="A49" s="52"/>
      <c r="B49" s="13"/>
      <c r="C49" s="13" t="s">
        <v>6</v>
      </c>
      <c r="D49" s="15"/>
      <c r="E49" s="13"/>
      <c r="H49" s="48">
        <f>SUM(H11:H48)</f>
        <v>500000</v>
      </c>
      <c r="I49" s="48"/>
      <c r="J49" s="48">
        <f>SUM(J5:J48)</f>
        <v>500000</v>
      </c>
      <c r="K49" s="48">
        <f>(H49)</f>
        <v>500000</v>
      </c>
      <c r="L49" s="48">
        <f>SUM(L5:L48)</f>
        <v>0</v>
      </c>
      <c r="M49" s="49"/>
      <c r="N49" s="49"/>
      <c r="O49" s="48">
        <f>SUM(O5:O48)</f>
        <v>500000</v>
      </c>
    </row>
    <row r="50" spans="1:12" ht="12.75" customHeight="1">
      <c r="A50" s="17"/>
      <c r="B50" s="5"/>
      <c r="C50" s="5"/>
      <c r="D50" s="5"/>
      <c r="E50" s="5"/>
      <c r="F50" s="8"/>
      <c r="G50" s="8"/>
      <c r="H50" s="24"/>
      <c r="I50" s="24"/>
      <c r="J50" s="47"/>
      <c r="K50" s="24"/>
      <c r="L50" s="24"/>
    </row>
    <row r="51" ht="12.75" customHeight="1"/>
  </sheetData>
  <sheetProtection password="ECF4" sheet="1"/>
  <mergeCells count="3">
    <mergeCell ref="B1:L1"/>
    <mergeCell ref="B2:L2"/>
    <mergeCell ref="B3:L3"/>
  </mergeCells>
  <printOptions/>
  <pageMargins left="0.7" right="0.7" top="0.75" bottom="0.75" header="0.3" footer="0.3"/>
  <pageSetup horizontalDpi="600" verticalDpi="600" orientation="portrait" r:id="rId1"/>
  <headerFooter>
    <oddHeader>&amp;RBP SFY19
August 14,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2021-03-11T21:07:23Z</dcterms:modified>
  <cp:category/>
  <cp:version/>
  <cp:contentType/>
  <cp:contentStatus/>
</cp:coreProperties>
</file>