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936" windowWidth="27780" windowHeight="15060" activeTab="0"/>
  </bookViews>
  <sheets>
    <sheet name="JAG FFY19 AA" sheetId="1" r:id="rId1"/>
  </sheets>
  <definedNames>
    <definedName name="_xlnm.Print_Area" localSheetId="0">'JAG FFY19 AA'!$A$1:$J$119</definedName>
  </definedNames>
  <calcPr fullCalcOnLoad="1"/>
</workbook>
</file>

<file path=xl/sharedStrings.xml><?xml version="1.0" encoding="utf-8"?>
<sst xmlns="http://schemas.openxmlformats.org/spreadsheetml/2006/main" count="258" uniqueCount="111">
  <si>
    <t>JUSTICE ASSISTANCE GRANTS</t>
  </si>
  <si>
    <t>JAG Purpose Area:  LAW ENFORCEMENT</t>
  </si>
  <si>
    <t>INITIAL</t>
  </si>
  <si>
    <t>AMENDED</t>
  </si>
  <si>
    <t>AMOUNT</t>
  </si>
  <si>
    <t>DIFFERENCE</t>
  </si>
  <si>
    <t>L</t>
  </si>
  <si>
    <t>S</t>
  </si>
  <si>
    <t>TBD</t>
  </si>
  <si>
    <t>F</t>
  </si>
  <si>
    <t>Blackhawk Area Task Force</t>
  </si>
  <si>
    <t>Central IL Enforcement Group</t>
  </si>
  <si>
    <t>DuPage County MEG</t>
  </si>
  <si>
    <t>East Central IL Task Force</t>
  </si>
  <si>
    <t>Joliet MANS</t>
  </si>
  <si>
    <t>Kankakee MEG</t>
  </si>
  <si>
    <t>Lake County MEG</t>
  </si>
  <si>
    <t xml:space="preserve">Southern IL Drug Task Force </t>
  </si>
  <si>
    <t>Multi-County MEG</t>
  </si>
  <si>
    <t>North Central Narcotic Task Force</t>
  </si>
  <si>
    <t>Quad-Cities MEG</t>
  </si>
  <si>
    <t>SLANT Task Force</t>
  </si>
  <si>
    <t>South Central Illinois Drug Task Force</t>
  </si>
  <si>
    <t>Southeastern Illinois Drug Task Force</t>
  </si>
  <si>
    <t>Metropolitan Enforcement Group of Southwestern Ill.</t>
  </si>
  <si>
    <t>Southern Illinois Enforcement Group</t>
  </si>
  <si>
    <t>410017</t>
  </si>
  <si>
    <t>Zone 3 / LaSalle Task Force</t>
  </si>
  <si>
    <t>Vermilion County MEG</t>
  </si>
  <si>
    <t>West Central IL Task Force</t>
  </si>
  <si>
    <t>Zone 6 Task Force</t>
  </si>
  <si>
    <t>JAG Purpose Area:  PROSECUTION AND COURT PROGRAMS</t>
  </si>
  <si>
    <t>DuPage County State's Attorney's Office</t>
  </si>
  <si>
    <t>Kane County State's Attorney's Office</t>
  </si>
  <si>
    <t>Lake County State's Attorney's Office</t>
  </si>
  <si>
    <t>McHenry County State's Attorney's Office</t>
  </si>
  <si>
    <t>Office of the State's Attorney's Appellate Prosecutor</t>
  </si>
  <si>
    <t>St. Clair County State's Attorney's Office</t>
  </si>
  <si>
    <t>Will County State's Attorney's Office</t>
  </si>
  <si>
    <t>Cook County State's Attorney's Office</t>
  </si>
  <si>
    <t>JAG Purpose Area:  PRVENTION AND EDUCATION PROGRAMS</t>
  </si>
  <si>
    <t>JAG Purpose Area:  PLANNING, EVALUATION, AND TECHNOLOGY IMPROVEMENT PROGRAMS</t>
  </si>
  <si>
    <t>Illinois Criminal Justice Information Authority</t>
  </si>
  <si>
    <t>Project Title:  Drug Strategy Impact Evaluation</t>
  </si>
  <si>
    <t>JAG Purpose Area:  CORRECTIONS AND COMMUNITY CORRECTIONS PROGRAMS</t>
  </si>
  <si>
    <t>JAG Purpose Area:  CRIME VICTIM AND WITNESS PROGRAMS</t>
  </si>
  <si>
    <t>UNALLOCATED FUNDS</t>
  </si>
  <si>
    <t>Unallocated - Discretionary</t>
  </si>
  <si>
    <t xml:space="preserve">Undesignated Local </t>
  </si>
  <si>
    <t xml:space="preserve">Undesignated State </t>
  </si>
  <si>
    <t>Unallocated - Formula Allocations</t>
  </si>
  <si>
    <t>Undesignated Local Formula Funds</t>
  </si>
  <si>
    <t>ADMINISTRATIVE FUNDS</t>
  </si>
  <si>
    <t>Administration</t>
  </si>
  <si>
    <t>Administration Funds</t>
  </si>
  <si>
    <t>TOTAL</t>
  </si>
  <si>
    <t>412008</t>
  </si>
  <si>
    <t>Program Title:  Multijurisdictional large-scale narcotic trafficking enforcement</t>
  </si>
  <si>
    <t>Project Title:  Multijurisdictional large-scale narcotic trafficking enforcement</t>
  </si>
  <si>
    <t>Perry County Sheriff's Office</t>
  </si>
  <si>
    <t>Program Title:  Multijurisdictional narcotic prosecution units</t>
  </si>
  <si>
    <t>Project Title:  Multijurisdictional narcotic prosecution units</t>
  </si>
  <si>
    <t>Program Title:  Drug diversion/deflection</t>
  </si>
  <si>
    <t>Project Title:  Police-led diversion/deflection</t>
  </si>
  <si>
    <t>Dixon Police Department</t>
  </si>
  <si>
    <t>Naperville Police Department</t>
  </si>
  <si>
    <t>Waived</t>
  </si>
  <si>
    <t>N/R</t>
  </si>
  <si>
    <t>Interest Allocations</t>
  </si>
  <si>
    <t>Administration Funds from Interest 10%</t>
  </si>
  <si>
    <t>Cook County Community Justice Centers</t>
  </si>
  <si>
    <t>Cook County Human Trafficking</t>
  </si>
  <si>
    <t>Program Title:  JAG Operations</t>
  </si>
  <si>
    <t>Project Title:  Operational Effectiveness - Courts</t>
  </si>
  <si>
    <t>Kankakee County State's Attorney's Office</t>
  </si>
  <si>
    <t>Madison County State's Attorney's Office</t>
  </si>
  <si>
    <t>Winnebago County State's Attorney's Office</t>
  </si>
  <si>
    <t>Winnebago Youth Court</t>
  </si>
  <si>
    <t>Braidwood Police Department</t>
  </si>
  <si>
    <t>Local Formula Fund Allocations</t>
  </si>
  <si>
    <t>Total Local Formula Funds Allocated:</t>
  </si>
  <si>
    <t>417705</t>
  </si>
  <si>
    <t>417714</t>
  </si>
  <si>
    <t>417716</t>
  </si>
  <si>
    <t>417712</t>
  </si>
  <si>
    <t>417740</t>
  </si>
  <si>
    <t>417741</t>
  </si>
  <si>
    <t>417742</t>
  </si>
  <si>
    <t>1469-467</t>
  </si>
  <si>
    <t>Cook County Defense DNA &amp; Digital Evidence</t>
  </si>
  <si>
    <t>418013</t>
  </si>
  <si>
    <t>418007</t>
  </si>
  <si>
    <t>418011</t>
  </si>
  <si>
    <t>LaSalle County State's Attorney's Office</t>
  </si>
  <si>
    <t>2094-1397</t>
  </si>
  <si>
    <t>Cook County Sheriff's Office</t>
  </si>
  <si>
    <t>FFY19 PLAN</t>
  </si>
  <si>
    <t>Undesignated Interest</t>
  </si>
  <si>
    <t>Total Interest Earned (as of 6/30/2021)</t>
  </si>
  <si>
    <t>Program Title: National Incident-Based Reporting System (NIBRS)</t>
  </si>
  <si>
    <t>418XXX</t>
  </si>
  <si>
    <t>NIBRS Set-Aside</t>
  </si>
  <si>
    <t>419006</t>
  </si>
  <si>
    <t>419009</t>
  </si>
  <si>
    <t>419010</t>
  </si>
  <si>
    <t>419015</t>
  </si>
  <si>
    <t>419018</t>
  </si>
  <si>
    <t>419019</t>
  </si>
  <si>
    <t>419016</t>
  </si>
  <si>
    <t>419743</t>
  </si>
  <si>
    <r>
      <t xml:space="preserve">ATTACHMENT A - </t>
    </r>
    <r>
      <rPr>
        <b/>
        <i/>
        <sz val="12"/>
        <rFont val="Times New Roman"/>
        <family val="1"/>
      </rPr>
      <t xml:space="preserve">Revised </t>
    </r>
    <r>
      <rPr>
        <b/>
        <i/>
        <sz val="12"/>
        <color indexed="10"/>
        <rFont val="Times New Roman"/>
        <family val="1"/>
      </rPr>
      <t>6/30/21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</si>
</sst>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_);\(#,##0.0\)"/>
    <numFmt numFmtId="178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5" fontId="6" fillId="0" borderId="0" xfId="58" applyNumberFormat="1" applyFont="1" applyFill="1" applyAlignment="1">
      <alignment/>
    </xf>
    <xf numFmtId="5" fontId="6" fillId="0" borderId="0" xfId="58" applyNumberFormat="1" applyFont="1" applyFill="1" applyAlignment="1">
      <alignment horizontal="center"/>
    </xf>
    <xf numFmtId="5" fontId="3" fillId="0" borderId="0" xfId="59" applyNumberFormat="1" applyFont="1" applyFill="1" applyBorder="1">
      <alignment/>
      <protection/>
    </xf>
    <xf numFmtId="5" fontId="3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/>
      <protection/>
    </xf>
    <xf numFmtId="0" fontId="3" fillId="0" borderId="0" xfId="59" applyFont="1" applyFill="1" applyAlignment="1">
      <alignment horizontal="center"/>
      <protection/>
    </xf>
    <xf numFmtId="5" fontId="3" fillId="0" borderId="0" xfId="59" applyNumberFormat="1" applyFont="1" applyFill="1" applyAlignment="1">
      <alignment horizontal="center"/>
      <protection/>
    </xf>
    <xf numFmtId="5" fontId="6" fillId="0" borderId="0" xfId="58" applyNumberFormat="1" applyFont="1" applyFill="1" applyBorder="1" applyAlignment="1">
      <alignment horizontal="center"/>
    </xf>
    <xf numFmtId="5" fontId="3" fillId="0" borderId="0" xfId="58" applyNumberFormat="1" applyFont="1" applyFill="1" applyAlignment="1">
      <alignment/>
    </xf>
    <xf numFmtId="5" fontId="7" fillId="0" borderId="0" xfId="58" applyNumberFormat="1" applyFont="1" applyFill="1" applyAlignment="1">
      <alignment/>
    </xf>
    <xf numFmtId="5" fontId="3" fillId="0" borderId="0" xfId="58" applyNumberFormat="1" applyFont="1" applyFill="1" applyAlignment="1">
      <alignment horizontal="center"/>
    </xf>
    <xf numFmtId="5" fontId="3" fillId="0" borderId="0" xfId="44" applyNumberFormat="1" applyFont="1" applyFill="1" applyBorder="1" applyAlignment="1">
      <alignment/>
    </xf>
    <xf numFmtId="5" fontId="3" fillId="0" borderId="0" xfId="58" applyNumberFormat="1" applyFont="1" applyFill="1" applyBorder="1" applyAlignment="1">
      <alignment/>
    </xf>
    <xf numFmtId="0" fontId="7" fillId="0" borderId="0" xfId="59" applyFont="1" applyFill="1">
      <alignment/>
      <protection/>
    </xf>
    <xf numFmtId="5" fontId="3" fillId="0" borderId="0" xfId="59" applyNumberFormat="1" applyFont="1" applyFill="1" applyAlignment="1">
      <alignment horizontal="right"/>
      <protection/>
    </xf>
    <xf numFmtId="0" fontId="6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horizontal="center"/>
      <protection/>
    </xf>
    <xf numFmtId="5" fontId="6" fillId="0" borderId="0" xfId="59" applyNumberFormat="1" applyFont="1" applyFill="1">
      <alignment/>
      <protection/>
    </xf>
    <xf numFmtId="5" fontId="6" fillId="0" borderId="0" xfId="59" applyNumberFormat="1" applyFont="1" applyFill="1" applyBorder="1">
      <alignment/>
      <protection/>
    </xf>
    <xf numFmtId="5" fontId="3" fillId="0" borderId="0" xfId="0" applyNumberFormat="1" applyFont="1" applyFill="1" applyAlignment="1">
      <alignment horizontal="right"/>
    </xf>
    <xf numFmtId="5" fontId="6" fillId="0" borderId="0" xfId="58" applyNumberFormat="1" applyFont="1" applyFill="1" applyAlignment="1">
      <alignment horizontal="right"/>
    </xf>
    <xf numFmtId="5" fontId="6" fillId="0" borderId="0" xfId="58" applyNumberFormat="1" applyFont="1" applyFill="1" applyBorder="1" applyAlignment="1">
      <alignment/>
    </xf>
    <xf numFmtId="5" fontId="3" fillId="0" borderId="0" xfId="46" applyNumberFormat="1" applyFont="1" applyFill="1" applyAlignment="1">
      <alignment/>
    </xf>
    <xf numFmtId="5" fontId="50" fillId="0" borderId="0" xfId="0" applyNumberFormat="1" applyFont="1" applyFill="1" applyAlignment="1">
      <alignment/>
    </xf>
    <xf numFmtId="5" fontId="3" fillId="0" borderId="0" xfId="58" applyFont="1" applyFill="1" applyAlignment="1">
      <alignment/>
    </xf>
    <xf numFmtId="172" fontId="50" fillId="0" borderId="0" xfId="58" applyNumberFormat="1" applyFont="1" applyFill="1" applyAlignment="1">
      <alignment horizontal="center"/>
    </xf>
    <xf numFmtId="5" fontId="3" fillId="33" borderId="0" xfId="58" applyNumberFormat="1" applyFont="1" applyFill="1" applyAlignment="1">
      <alignment horizontal="center"/>
    </xf>
    <xf numFmtId="0" fontId="51" fillId="33" borderId="0" xfId="59" applyFont="1" applyFill="1">
      <alignment/>
      <protection/>
    </xf>
    <xf numFmtId="0" fontId="51" fillId="33" borderId="0" xfId="59" applyFont="1" applyFill="1" applyAlignment="1">
      <alignment horizontal="center"/>
      <protection/>
    </xf>
    <xf numFmtId="5" fontId="51" fillId="33" borderId="0" xfId="0" applyNumberFormat="1" applyFont="1" applyFill="1" applyAlignment="1">
      <alignment/>
    </xf>
    <xf numFmtId="5" fontId="51" fillId="33" borderId="0" xfId="59" applyNumberFormat="1" applyFont="1" applyFill="1">
      <alignment/>
      <protection/>
    </xf>
    <xf numFmtId="5" fontId="51" fillId="33" borderId="0" xfId="0" applyNumberFormat="1" applyFont="1" applyFill="1" applyAlignment="1">
      <alignment horizontal="right"/>
    </xf>
    <xf numFmtId="5" fontId="51" fillId="33" borderId="0" xfId="58" applyNumberFormat="1" applyFont="1" applyFill="1" applyAlignment="1">
      <alignment/>
    </xf>
    <xf numFmtId="5" fontId="51" fillId="33" borderId="0" xfId="44" applyNumberFormat="1" applyFont="1" applyFill="1" applyBorder="1" applyAlignment="1">
      <alignment/>
    </xf>
    <xf numFmtId="5" fontId="3" fillId="11" borderId="0" xfId="59" applyNumberFormat="1" applyFont="1" applyFill="1">
      <alignment/>
      <protection/>
    </xf>
    <xf numFmtId="0" fontId="3" fillId="11" borderId="0" xfId="59" applyFont="1" applyFill="1">
      <alignment/>
      <protection/>
    </xf>
    <xf numFmtId="0" fontId="6" fillId="6" borderId="0" xfId="59" applyFont="1" applyFill="1" applyAlignment="1">
      <alignment horizontal="left"/>
      <protection/>
    </xf>
    <xf numFmtId="0" fontId="3" fillId="6" borderId="0" xfId="59" applyFont="1" applyFill="1">
      <alignment/>
      <protection/>
    </xf>
    <xf numFmtId="0" fontId="3" fillId="6" borderId="0" xfId="59" applyFont="1" applyFill="1" applyAlignment="1">
      <alignment horizontal="center"/>
      <protection/>
    </xf>
    <xf numFmtId="5" fontId="3" fillId="6" borderId="0" xfId="0" applyNumberFormat="1" applyFont="1" applyFill="1" applyAlignment="1">
      <alignment/>
    </xf>
    <xf numFmtId="5" fontId="3" fillId="6" borderId="0" xfId="59" applyNumberFormat="1" applyFont="1" applyFill="1">
      <alignment/>
      <protection/>
    </xf>
    <xf numFmtId="5" fontId="3" fillId="6" borderId="0" xfId="44" applyNumberFormat="1" applyFont="1" applyFill="1" applyBorder="1" applyAlignment="1">
      <alignment/>
    </xf>
    <xf numFmtId="0" fontId="7" fillId="6" borderId="0" xfId="59" applyFont="1" applyFill="1">
      <alignment/>
      <protection/>
    </xf>
    <xf numFmtId="5" fontId="3" fillId="6" borderId="0" xfId="0" applyNumberFormat="1" applyFont="1" applyFill="1" applyAlignment="1">
      <alignment horizontal="right"/>
    </xf>
    <xf numFmtId="5" fontId="6" fillId="6" borderId="0" xfId="44" applyNumberFormat="1" applyFont="1" applyFill="1" applyBorder="1" applyAlignment="1">
      <alignment horizontal="center"/>
    </xf>
    <xf numFmtId="5" fontId="6" fillId="6" borderId="0" xfId="0" applyNumberFormat="1" applyFont="1" applyFill="1" applyAlignment="1">
      <alignment horizontal="center"/>
    </xf>
    <xf numFmtId="5" fontId="6" fillId="6" borderId="0" xfId="59" applyNumberFormat="1" applyFont="1" applyFill="1" applyAlignment="1">
      <alignment horizontal="center"/>
      <protection/>
    </xf>
    <xf numFmtId="5" fontId="50" fillId="0" borderId="0" xfId="58" applyNumberFormat="1" applyFont="1" applyFill="1" applyAlignment="1">
      <alignment/>
    </xf>
    <xf numFmtId="0" fontId="50" fillId="0" borderId="0" xfId="59" applyFont="1" applyFill="1" applyAlignment="1">
      <alignment horizontal="center"/>
      <protection/>
    </xf>
    <xf numFmtId="0" fontId="50" fillId="0" borderId="0" xfId="59" applyFont="1" applyFill="1">
      <alignment/>
      <protection/>
    </xf>
    <xf numFmtId="5" fontId="50" fillId="11" borderId="10" xfId="59" applyNumberFormat="1" applyFont="1" applyFill="1" applyBorder="1">
      <alignment/>
      <protection/>
    </xf>
    <xf numFmtId="5" fontId="50" fillId="11" borderId="0" xfId="59" applyNumberFormat="1" applyFont="1" applyFill="1">
      <alignment/>
      <protection/>
    </xf>
    <xf numFmtId="5" fontId="50" fillId="0" borderId="0" xfId="58" applyNumberFormat="1" applyFont="1" applyFill="1" applyAlignment="1">
      <alignment horizontal="center"/>
    </xf>
    <xf numFmtId="5" fontId="50" fillId="0" borderId="0" xfId="59" applyNumberFormat="1" applyFont="1" applyFill="1">
      <alignment/>
      <protection/>
    </xf>
    <xf numFmtId="5" fontId="50" fillId="0" borderId="0" xfId="44" applyNumberFormat="1" applyFont="1" applyFill="1" applyBorder="1" applyAlignment="1">
      <alignment/>
    </xf>
    <xf numFmtId="0" fontId="50" fillId="0" borderId="0" xfId="0" applyFont="1" applyFill="1" applyAlignment="1">
      <alignment/>
    </xf>
    <xf numFmtId="172" fontId="50" fillId="0" borderId="0" xfId="59" applyNumberFormat="1" applyFont="1" applyFill="1" applyAlignment="1">
      <alignment horizontal="center"/>
      <protection/>
    </xf>
    <xf numFmtId="5" fontId="3" fillId="7" borderId="0" xfId="59" applyNumberFormat="1" applyFont="1" applyFill="1">
      <alignment/>
      <protection/>
    </xf>
    <xf numFmtId="5" fontId="3" fillId="7" borderId="10" xfId="59" applyNumberFormat="1" applyFont="1" applyFill="1" applyBorder="1">
      <alignment/>
      <protection/>
    </xf>
    <xf numFmtId="0" fontId="6" fillId="0" borderId="0" xfId="59" applyFont="1">
      <alignment/>
      <protection/>
    </xf>
    <xf numFmtId="0" fontId="3" fillId="0" borderId="0" xfId="59" applyFont="1">
      <alignment/>
      <protection/>
    </xf>
    <xf numFmtId="172" fontId="4" fillId="0" borderId="0" xfId="58" applyNumberFormat="1" applyFont="1" applyFill="1" applyAlignment="1">
      <alignment horizontal="center"/>
    </xf>
    <xf numFmtId="172" fontId="3" fillId="0" borderId="0" xfId="59" applyNumberFormat="1" applyFont="1" applyFill="1" applyAlignment="1">
      <alignment horizontal="center"/>
      <protection/>
    </xf>
    <xf numFmtId="172" fontId="6" fillId="0" borderId="0" xfId="59" applyNumberFormat="1" applyFont="1" applyFill="1" applyAlignment="1">
      <alignment horizontal="center"/>
      <protection/>
    </xf>
    <xf numFmtId="172" fontId="8" fillId="0" borderId="0" xfId="58" applyNumberFormat="1" applyFont="1" applyFill="1" applyAlignment="1">
      <alignment horizontal="center"/>
    </xf>
    <xf numFmtId="172" fontId="3" fillId="0" borderId="0" xfId="58" applyNumberFormat="1" applyFont="1" applyFill="1" applyAlignment="1">
      <alignment horizontal="center"/>
    </xf>
    <xf numFmtId="49" fontId="3" fillId="0" borderId="0" xfId="58" applyNumberFormat="1" applyFont="1" applyFill="1" applyAlignment="1">
      <alignment horizontal="center"/>
    </xf>
    <xf numFmtId="172" fontId="3" fillId="33" borderId="0" xfId="58" applyNumberFormat="1" applyFont="1" applyFill="1" applyAlignment="1">
      <alignment horizontal="center"/>
    </xf>
    <xf numFmtId="172" fontId="6" fillId="0" borderId="0" xfId="58" applyNumberFormat="1" applyFont="1" applyFill="1" applyAlignment="1">
      <alignment horizontal="center"/>
    </xf>
    <xf numFmtId="49" fontId="6" fillId="6" borderId="0" xfId="58" applyNumberFormat="1" applyFont="1" applyFill="1" applyAlignment="1">
      <alignment horizontal="center"/>
    </xf>
    <xf numFmtId="172" fontId="3" fillId="6" borderId="0" xfId="58" applyNumberFormat="1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72" fontId="9" fillId="0" borderId="0" xfId="58" applyNumberFormat="1" applyFont="1" applyFill="1" applyAlignment="1">
      <alignment horizontal="center"/>
    </xf>
    <xf numFmtId="0" fontId="6" fillId="0" borderId="0" xfId="59" applyFont="1" applyFill="1" applyAlignment="1">
      <alignment horizontal="center"/>
      <protection/>
    </xf>
    <xf numFmtId="172" fontId="4" fillId="0" borderId="0" xfId="58" applyNumberFormat="1" applyFont="1" applyFill="1" applyAlignment="1">
      <alignment horizontal="center"/>
    </xf>
    <xf numFmtId="172" fontId="5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9"/>
  <sheetViews>
    <sheetView tabSelected="1" workbookViewId="0" topLeftCell="A87">
      <selection activeCell="P115" sqref="P115"/>
    </sheetView>
  </sheetViews>
  <sheetFormatPr defaultColWidth="9.140625" defaultRowHeight="15"/>
  <cols>
    <col min="1" max="1" width="9.421875" style="79" customWidth="1"/>
    <col min="2" max="2" width="2.00390625" style="1" customWidth="1"/>
    <col min="3" max="3" width="25.140625" style="1" customWidth="1"/>
    <col min="4" max="4" width="9.140625" style="1" customWidth="1"/>
    <col min="5" max="5" width="6.421875" style="1" customWidth="1"/>
    <col min="6" max="6" width="21.421875" style="1" customWidth="1"/>
    <col min="7" max="7" width="11.28125" style="2" bestFit="1" customWidth="1"/>
    <col min="8" max="8" width="2.00390625" style="2" customWidth="1"/>
    <col min="9" max="9" width="10.57421875" style="2" bestFit="1" customWidth="1"/>
    <col min="10" max="10" width="3.28125" style="2" customWidth="1"/>
    <col min="11" max="11" width="12.7109375" style="3" hidden="1" customWidth="1"/>
    <col min="12" max="12" width="12.28125" style="2" hidden="1" customWidth="1"/>
    <col min="13" max="13" width="12.7109375" style="2" hidden="1" customWidth="1"/>
    <col min="14" max="14" width="9.140625" style="1" customWidth="1"/>
    <col min="15" max="15" width="12.00390625" style="1" customWidth="1"/>
    <col min="16" max="16384" width="9.140625" style="1" customWidth="1"/>
  </cols>
  <sheetData>
    <row r="1" spans="1:13" ht="17.25">
      <c r="A1" s="69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 customHeight="1">
      <c r="A2" s="69"/>
      <c r="B2" s="83" t="s">
        <v>96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8">
      <c r="A3" s="68"/>
      <c r="B3" s="83" t="s">
        <v>110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ht="12.75" customHeight="1">
      <c r="A4" s="69"/>
    </row>
    <row r="5" spans="1:13" ht="12.75" customHeight="1">
      <c r="A5" s="70"/>
      <c r="B5" s="4"/>
      <c r="C5" s="81" t="s">
        <v>1</v>
      </c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2.75" customHeight="1">
      <c r="A6" s="69"/>
      <c r="B6" s="5"/>
      <c r="C6" s="6"/>
      <c r="D6" s="7"/>
      <c r="E6" s="6"/>
      <c r="F6" s="6"/>
      <c r="G6" s="6"/>
      <c r="H6" s="6"/>
      <c r="I6" s="6"/>
      <c r="J6" s="6"/>
      <c r="K6" s="8"/>
      <c r="L6" s="9"/>
      <c r="M6" s="9"/>
    </row>
    <row r="7" spans="1:13" ht="12.75" customHeight="1">
      <c r="A7" s="10" t="s">
        <v>94</v>
      </c>
      <c r="B7" s="10" t="s">
        <v>57</v>
      </c>
      <c r="C7" s="11"/>
      <c r="D7" s="11"/>
      <c r="E7" s="11"/>
      <c r="F7" s="11"/>
      <c r="G7" s="12"/>
      <c r="H7" s="12"/>
      <c r="I7" s="12"/>
      <c r="J7" s="9"/>
      <c r="K7" s="13" t="s">
        <v>2</v>
      </c>
      <c r="L7" s="7" t="s">
        <v>3</v>
      </c>
      <c r="M7" s="12"/>
    </row>
    <row r="8" spans="1:13" ht="12.75" customHeight="1">
      <c r="A8" s="70"/>
      <c r="B8" s="6"/>
      <c r="C8" s="5"/>
      <c r="D8" s="11"/>
      <c r="E8" s="5"/>
      <c r="F8" s="5"/>
      <c r="G8" s="9"/>
      <c r="H8" s="9"/>
      <c r="I8" s="14"/>
      <c r="J8" s="9"/>
      <c r="K8" s="13" t="s">
        <v>4</v>
      </c>
      <c r="L8" s="7" t="s">
        <v>4</v>
      </c>
      <c r="M8" s="7" t="s">
        <v>5</v>
      </c>
    </row>
    <row r="9" spans="1:13" ht="12.75" customHeight="1">
      <c r="A9" s="71"/>
      <c r="B9" s="5"/>
      <c r="C9" s="15" t="s">
        <v>58</v>
      </c>
      <c r="D9" s="11"/>
      <c r="E9" s="5"/>
      <c r="F9" s="5"/>
      <c r="G9" s="9"/>
      <c r="H9" s="9"/>
      <c r="I9" s="9"/>
      <c r="J9" s="9"/>
      <c r="K9" s="8"/>
      <c r="L9" s="9"/>
      <c r="M9" s="9"/>
    </row>
    <row r="10" spans="1:12" ht="12.75" customHeight="1">
      <c r="A10" s="72">
        <v>419000</v>
      </c>
      <c r="B10" s="16"/>
      <c r="C10" s="5" t="s">
        <v>10</v>
      </c>
      <c r="D10" s="11"/>
      <c r="E10" s="5"/>
      <c r="F10" s="5"/>
      <c r="G10" s="2">
        <f aca="true" t="shared" si="0" ref="G10:G29">K10+M10</f>
        <v>94274</v>
      </c>
      <c r="H10" s="9" t="s">
        <v>9</v>
      </c>
      <c r="I10" s="26" t="s">
        <v>67</v>
      </c>
      <c r="J10" s="9" t="s">
        <v>6</v>
      </c>
      <c r="K10" s="2">
        <v>94274</v>
      </c>
      <c r="L10" s="31"/>
    </row>
    <row r="11" spans="1:12" ht="12.75" customHeight="1">
      <c r="A11" s="72">
        <v>419001</v>
      </c>
      <c r="B11" s="16"/>
      <c r="C11" s="5" t="s">
        <v>11</v>
      </c>
      <c r="D11" s="11"/>
      <c r="E11" s="5"/>
      <c r="F11" s="5"/>
      <c r="G11" s="2">
        <f t="shared" si="0"/>
        <v>110855</v>
      </c>
      <c r="H11" s="9" t="s">
        <v>9</v>
      </c>
      <c r="I11" s="26" t="s">
        <v>67</v>
      </c>
      <c r="J11" s="9" t="s">
        <v>6</v>
      </c>
      <c r="K11" s="2">
        <v>110855</v>
      </c>
      <c r="L11" s="31"/>
    </row>
    <row r="12" spans="1:12" ht="12.75" customHeight="1" hidden="1">
      <c r="A12" s="72">
        <v>418002</v>
      </c>
      <c r="B12" s="16"/>
      <c r="C12" s="5" t="s">
        <v>12</v>
      </c>
      <c r="D12" s="11"/>
      <c r="E12" s="5"/>
      <c r="F12" s="5"/>
      <c r="G12" s="2">
        <f t="shared" si="0"/>
        <v>0</v>
      </c>
      <c r="H12" s="9" t="s">
        <v>9</v>
      </c>
      <c r="I12" s="26" t="s">
        <v>67</v>
      </c>
      <c r="J12" s="9" t="s">
        <v>6</v>
      </c>
      <c r="K12" s="2"/>
      <c r="L12" s="31"/>
    </row>
    <row r="13" spans="1:12" ht="12.75" customHeight="1">
      <c r="A13" s="72">
        <v>419003</v>
      </c>
      <c r="B13" s="16"/>
      <c r="C13" s="5" t="s">
        <v>13</v>
      </c>
      <c r="D13" s="11"/>
      <c r="E13" s="5"/>
      <c r="F13" s="5"/>
      <c r="G13" s="2">
        <f t="shared" si="0"/>
        <v>119859</v>
      </c>
      <c r="H13" s="9" t="s">
        <v>9</v>
      </c>
      <c r="I13" s="26" t="s">
        <v>67</v>
      </c>
      <c r="J13" s="9" t="s">
        <v>6</v>
      </c>
      <c r="K13" s="2">
        <v>119859</v>
      </c>
      <c r="L13" s="31"/>
    </row>
    <row r="14" spans="1:12" ht="12.75" customHeight="1">
      <c r="A14" s="72">
        <v>419004</v>
      </c>
      <c r="B14" s="16"/>
      <c r="C14" s="5" t="s">
        <v>14</v>
      </c>
      <c r="D14" s="11"/>
      <c r="E14" s="5"/>
      <c r="F14" s="5"/>
      <c r="G14" s="2">
        <f t="shared" si="0"/>
        <v>111715</v>
      </c>
      <c r="H14" s="9" t="s">
        <v>9</v>
      </c>
      <c r="I14" s="26" t="s">
        <v>67</v>
      </c>
      <c r="J14" s="9" t="s">
        <v>6</v>
      </c>
      <c r="K14" s="2">
        <v>111715</v>
      </c>
      <c r="L14" s="31"/>
    </row>
    <row r="15" spans="1:12" ht="12.75" customHeight="1" hidden="1">
      <c r="A15" s="73" t="s">
        <v>81</v>
      </c>
      <c r="B15" s="16"/>
      <c r="C15" s="5" t="s">
        <v>15</v>
      </c>
      <c r="D15" s="11"/>
      <c r="E15" s="5"/>
      <c r="F15" s="5"/>
      <c r="G15" s="2">
        <f t="shared" si="0"/>
        <v>0</v>
      </c>
      <c r="H15" s="9" t="s">
        <v>9</v>
      </c>
      <c r="I15" s="26" t="s">
        <v>67</v>
      </c>
      <c r="J15" s="9" t="s">
        <v>6</v>
      </c>
      <c r="K15" s="2"/>
      <c r="L15" s="31"/>
    </row>
    <row r="16" spans="1:12" ht="12.75" customHeight="1">
      <c r="A16" s="73" t="s">
        <v>102</v>
      </c>
      <c r="B16" s="16"/>
      <c r="C16" s="5" t="s">
        <v>16</v>
      </c>
      <c r="D16" s="11"/>
      <c r="E16" s="5"/>
      <c r="F16" s="5"/>
      <c r="G16" s="2">
        <f t="shared" si="0"/>
        <v>197778</v>
      </c>
      <c r="H16" s="9" t="s">
        <v>9</v>
      </c>
      <c r="I16" s="26" t="s">
        <v>67</v>
      </c>
      <c r="J16" s="9" t="s">
        <v>6</v>
      </c>
      <c r="K16" s="2">
        <v>197778</v>
      </c>
      <c r="L16" s="31"/>
    </row>
    <row r="17" spans="1:12" ht="12.75" customHeight="1" hidden="1">
      <c r="A17" s="73" t="s">
        <v>91</v>
      </c>
      <c r="B17" s="16"/>
      <c r="C17" s="5" t="s">
        <v>17</v>
      </c>
      <c r="D17" s="11"/>
      <c r="E17" s="5"/>
      <c r="F17" s="5"/>
      <c r="G17" s="2">
        <f t="shared" si="0"/>
        <v>0</v>
      </c>
      <c r="H17" s="9" t="s">
        <v>9</v>
      </c>
      <c r="I17" s="26" t="s">
        <v>67</v>
      </c>
      <c r="J17" s="9" t="s">
        <v>6</v>
      </c>
      <c r="K17" s="2"/>
      <c r="L17" s="31"/>
    </row>
    <row r="18" spans="1:12" ht="12.75" customHeight="1" hidden="1">
      <c r="A18" s="73" t="s">
        <v>56</v>
      </c>
      <c r="B18" s="16"/>
      <c r="C18" s="5" t="s">
        <v>18</v>
      </c>
      <c r="D18" s="11"/>
      <c r="E18" s="5"/>
      <c r="F18" s="5"/>
      <c r="G18" s="2">
        <f t="shared" si="0"/>
        <v>0</v>
      </c>
      <c r="H18" s="9" t="s">
        <v>9</v>
      </c>
      <c r="I18" s="26" t="s">
        <v>67</v>
      </c>
      <c r="J18" s="9" t="s">
        <v>6</v>
      </c>
      <c r="K18" s="2"/>
      <c r="L18" s="31"/>
    </row>
    <row r="19" spans="1:12" ht="12.75" customHeight="1">
      <c r="A19" s="73" t="s">
        <v>103</v>
      </c>
      <c r="B19" s="16"/>
      <c r="C19" s="5" t="s">
        <v>19</v>
      </c>
      <c r="D19" s="11"/>
      <c r="E19" s="5"/>
      <c r="F19" s="5"/>
      <c r="G19" s="2">
        <f t="shared" si="0"/>
        <v>198968</v>
      </c>
      <c r="H19" s="9" t="s">
        <v>9</v>
      </c>
      <c r="I19" s="26" t="s">
        <v>67</v>
      </c>
      <c r="J19" s="9" t="s">
        <v>6</v>
      </c>
      <c r="K19" s="2">
        <v>198968</v>
      </c>
      <c r="L19" s="31"/>
    </row>
    <row r="20" spans="1:12" ht="12.75" customHeight="1">
      <c r="A20" s="73" t="s">
        <v>104</v>
      </c>
      <c r="B20" s="16"/>
      <c r="C20" s="5" t="s">
        <v>20</v>
      </c>
      <c r="D20" s="11"/>
      <c r="E20" s="5"/>
      <c r="F20" s="5"/>
      <c r="G20" s="2">
        <f t="shared" si="0"/>
        <v>149388</v>
      </c>
      <c r="H20" s="9" t="s">
        <v>9</v>
      </c>
      <c r="I20" s="26" t="s">
        <v>67</v>
      </c>
      <c r="J20" s="9" t="s">
        <v>6</v>
      </c>
      <c r="K20" s="2">
        <v>149388</v>
      </c>
      <c r="L20" s="31"/>
    </row>
    <row r="21" spans="1:12" ht="12.75" customHeight="1" hidden="1">
      <c r="A21" s="73" t="s">
        <v>92</v>
      </c>
      <c r="B21" s="16"/>
      <c r="C21" s="5" t="s">
        <v>21</v>
      </c>
      <c r="D21" s="11"/>
      <c r="E21" s="5"/>
      <c r="F21" s="5"/>
      <c r="G21" s="2">
        <f t="shared" si="0"/>
        <v>0</v>
      </c>
      <c r="H21" s="9" t="s">
        <v>9</v>
      </c>
      <c r="I21" s="26" t="s">
        <v>67</v>
      </c>
      <c r="J21" s="9" t="s">
        <v>6</v>
      </c>
      <c r="K21" s="2"/>
      <c r="L21" s="31"/>
    </row>
    <row r="22" spans="1:12" ht="12.75" customHeight="1" hidden="1">
      <c r="A22" s="73" t="s">
        <v>84</v>
      </c>
      <c r="B22" s="16"/>
      <c r="C22" s="5" t="s">
        <v>22</v>
      </c>
      <c r="D22" s="11"/>
      <c r="E22" s="5"/>
      <c r="F22" s="5"/>
      <c r="G22" s="2">
        <f t="shared" si="0"/>
        <v>0</v>
      </c>
      <c r="H22" s="9" t="s">
        <v>9</v>
      </c>
      <c r="I22" s="26" t="s">
        <v>67</v>
      </c>
      <c r="J22" s="9" t="s">
        <v>6</v>
      </c>
      <c r="K22" s="2"/>
      <c r="L22" s="31"/>
    </row>
    <row r="23" spans="1:12" ht="12.75" customHeight="1" hidden="1">
      <c r="A23" s="73" t="s">
        <v>90</v>
      </c>
      <c r="B23" s="16"/>
      <c r="C23" s="5" t="s">
        <v>23</v>
      </c>
      <c r="D23" s="11"/>
      <c r="E23" s="5"/>
      <c r="F23" s="5"/>
      <c r="G23" s="2">
        <f t="shared" si="0"/>
        <v>0</v>
      </c>
      <c r="H23" s="9" t="s">
        <v>9</v>
      </c>
      <c r="I23" s="26" t="s">
        <v>67</v>
      </c>
      <c r="J23" s="9" t="s">
        <v>6</v>
      </c>
      <c r="K23" s="2"/>
      <c r="L23" s="31"/>
    </row>
    <row r="24" spans="1:12" ht="12.75" customHeight="1" hidden="1">
      <c r="A24" s="73" t="s">
        <v>82</v>
      </c>
      <c r="B24" s="16"/>
      <c r="C24" s="5" t="s">
        <v>24</v>
      </c>
      <c r="D24" s="11"/>
      <c r="E24" s="5"/>
      <c r="F24" s="5"/>
      <c r="G24" s="2">
        <f t="shared" si="0"/>
        <v>0</v>
      </c>
      <c r="H24" s="9" t="s">
        <v>9</v>
      </c>
      <c r="I24" s="26" t="s">
        <v>67</v>
      </c>
      <c r="J24" s="9" t="s">
        <v>6</v>
      </c>
      <c r="K24" s="2"/>
      <c r="L24" s="31"/>
    </row>
    <row r="25" spans="1:12" ht="12.75" customHeight="1">
      <c r="A25" s="73" t="s">
        <v>105</v>
      </c>
      <c r="B25" s="16"/>
      <c r="C25" s="5" t="s">
        <v>25</v>
      </c>
      <c r="D25" s="11"/>
      <c r="E25" s="5"/>
      <c r="F25" s="5"/>
      <c r="G25" s="2">
        <f t="shared" si="0"/>
        <v>113996</v>
      </c>
      <c r="H25" s="9" t="s">
        <v>9</v>
      </c>
      <c r="I25" s="26" t="s">
        <v>67</v>
      </c>
      <c r="J25" s="9" t="s">
        <v>6</v>
      </c>
      <c r="K25" s="2">
        <v>113996</v>
      </c>
      <c r="L25" s="31"/>
    </row>
    <row r="26" spans="1:12" ht="12.75" customHeight="1" hidden="1">
      <c r="A26" s="73" t="s">
        <v>26</v>
      </c>
      <c r="B26" s="16"/>
      <c r="C26" s="5" t="s">
        <v>27</v>
      </c>
      <c r="D26" s="11"/>
      <c r="E26" s="5"/>
      <c r="F26" s="5"/>
      <c r="G26" s="2">
        <f t="shared" si="0"/>
        <v>0</v>
      </c>
      <c r="H26" s="9" t="s">
        <v>9</v>
      </c>
      <c r="I26" s="26" t="s">
        <v>67</v>
      </c>
      <c r="J26" s="9" t="s">
        <v>6</v>
      </c>
      <c r="K26" s="2"/>
      <c r="L26" s="31"/>
    </row>
    <row r="27" spans="1:12" ht="12.75" customHeight="1">
      <c r="A27" s="73" t="s">
        <v>106</v>
      </c>
      <c r="B27" s="16"/>
      <c r="C27" s="5" t="s">
        <v>28</v>
      </c>
      <c r="D27" s="11"/>
      <c r="E27" s="5"/>
      <c r="F27" s="5"/>
      <c r="G27" s="2">
        <f t="shared" si="0"/>
        <v>140457</v>
      </c>
      <c r="H27" s="9" t="s">
        <v>9</v>
      </c>
      <c r="I27" s="26" t="s">
        <v>67</v>
      </c>
      <c r="J27" s="9" t="s">
        <v>6</v>
      </c>
      <c r="K27" s="2">
        <v>140457</v>
      </c>
      <c r="L27" s="31"/>
    </row>
    <row r="28" spans="1:12" ht="12.75" customHeight="1">
      <c r="A28" s="73" t="s">
        <v>107</v>
      </c>
      <c r="B28" s="16"/>
      <c r="C28" s="5" t="s">
        <v>29</v>
      </c>
      <c r="D28" s="11"/>
      <c r="E28" s="5"/>
      <c r="F28" s="5"/>
      <c r="G28" s="2">
        <f t="shared" si="0"/>
        <v>124055</v>
      </c>
      <c r="H28" s="9" t="s">
        <v>9</v>
      </c>
      <c r="I28" s="26" t="s">
        <v>67</v>
      </c>
      <c r="J28" s="9" t="s">
        <v>6</v>
      </c>
      <c r="K28" s="2">
        <v>124055</v>
      </c>
      <c r="L28" s="31"/>
    </row>
    <row r="29" spans="1:12" ht="12.75" customHeight="1">
      <c r="A29" s="73" t="s">
        <v>108</v>
      </c>
      <c r="B29" s="16"/>
      <c r="C29" s="5" t="s">
        <v>30</v>
      </c>
      <c r="D29" s="11"/>
      <c r="E29" s="5"/>
      <c r="F29" s="5"/>
      <c r="G29" s="2">
        <f t="shared" si="0"/>
        <v>51285</v>
      </c>
      <c r="H29" s="9" t="s">
        <v>9</v>
      </c>
      <c r="I29" s="26" t="s">
        <v>67</v>
      </c>
      <c r="J29" s="9" t="s">
        <v>6</v>
      </c>
      <c r="K29" s="2">
        <v>51285</v>
      </c>
      <c r="L29" s="31"/>
    </row>
    <row r="30" spans="1:12" ht="12.75" customHeight="1" hidden="1">
      <c r="A30" s="73" t="s">
        <v>83</v>
      </c>
      <c r="B30" s="16"/>
      <c r="C30" s="5" t="s">
        <v>59</v>
      </c>
      <c r="D30" s="11"/>
      <c r="E30" s="5"/>
      <c r="F30" s="5"/>
      <c r="G30" s="2">
        <f>K30+M30</f>
        <v>0</v>
      </c>
      <c r="H30" s="9" t="s">
        <v>9</v>
      </c>
      <c r="I30" s="26" t="s">
        <v>67</v>
      </c>
      <c r="J30" s="9" t="s">
        <v>6</v>
      </c>
      <c r="K30" s="2">
        <v>0</v>
      </c>
      <c r="L30" s="31"/>
    </row>
    <row r="31" spans="1:12" ht="12.75" customHeight="1">
      <c r="A31" s="73"/>
      <c r="B31" s="16"/>
      <c r="C31" s="5"/>
      <c r="D31" s="11"/>
      <c r="E31" s="5"/>
      <c r="F31" s="5"/>
      <c r="H31" s="9"/>
      <c r="J31" s="9"/>
      <c r="K31" s="2"/>
      <c r="L31" s="31"/>
    </row>
    <row r="32" spans="1:12" ht="12.75" customHeight="1">
      <c r="A32" s="10" t="s">
        <v>94</v>
      </c>
      <c r="B32" s="10" t="s">
        <v>62</v>
      </c>
      <c r="C32" s="5"/>
      <c r="D32" s="11"/>
      <c r="E32" s="5"/>
      <c r="F32" s="5"/>
      <c r="H32" s="9"/>
      <c r="I32" s="26"/>
      <c r="J32" s="9"/>
      <c r="K32" s="17"/>
      <c r="L32" s="9"/>
    </row>
    <row r="33" spans="1:12" ht="12.75" customHeight="1">
      <c r="A33" s="73"/>
      <c r="B33" s="16"/>
      <c r="C33" s="5"/>
      <c r="D33" s="11"/>
      <c r="E33" s="5"/>
      <c r="F33" s="5"/>
      <c r="H33" s="9"/>
      <c r="I33" s="26"/>
      <c r="J33" s="9"/>
      <c r="K33" s="17"/>
      <c r="L33" s="9"/>
    </row>
    <row r="34" spans="1:12" ht="12.75" customHeight="1">
      <c r="A34" s="73"/>
      <c r="B34" s="16"/>
      <c r="C34" s="19" t="s">
        <v>63</v>
      </c>
      <c r="D34" s="11"/>
      <c r="E34" s="5"/>
      <c r="F34" s="5"/>
      <c r="H34" s="9"/>
      <c r="I34" s="26"/>
      <c r="J34" s="9"/>
      <c r="K34" s="17"/>
      <c r="L34" s="9"/>
    </row>
    <row r="35" spans="1:12" ht="12.75" customHeight="1" hidden="1">
      <c r="A35" s="73" t="s">
        <v>86</v>
      </c>
      <c r="B35" s="16"/>
      <c r="C35" s="5" t="s">
        <v>64</v>
      </c>
      <c r="D35" s="11"/>
      <c r="E35" s="5"/>
      <c r="F35" s="5"/>
      <c r="G35" s="2">
        <f>K35+M35</f>
        <v>0</v>
      </c>
      <c r="H35" s="9" t="s">
        <v>9</v>
      </c>
      <c r="I35" s="26" t="s">
        <v>67</v>
      </c>
      <c r="J35" s="9" t="s">
        <v>6</v>
      </c>
      <c r="K35" s="2">
        <v>0</v>
      </c>
      <c r="L35" s="31"/>
    </row>
    <row r="36" spans="1:12" ht="12.75" customHeight="1" hidden="1">
      <c r="A36" s="73" t="s">
        <v>87</v>
      </c>
      <c r="B36" s="16"/>
      <c r="C36" s="5" t="s">
        <v>65</v>
      </c>
      <c r="D36" s="11"/>
      <c r="E36" s="5"/>
      <c r="F36" s="5"/>
      <c r="G36" s="2">
        <f>K36+M36</f>
        <v>0</v>
      </c>
      <c r="H36" s="9" t="s">
        <v>9</v>
      </c>
      <c r="I36" s="26" t="s">
        <v>67</v>
      </c>
      <c r="J36" s="9" t="s">
        <v>6</v>
      </c>
      <c r="K36" s="2">
        <v>0</v>
      </c>
      <c r="L36" s="31"/>
    </row>
    <row r="37" spans="1:12" ht="12.75" customHeight="1" hidden="1">
      <c r="A37" s="73" t="s">
        <v>85</v>
      </c>
      <c r="B37" s="16"/>
      <c r="C37" s="5" t="s">
        <v>78</v>
      </c>
      <c r="D37" s="11"/>
      <c r="E37" s="5"/>
      <c r="F37" s="5"/>
      <c r="G37" s="2">
        <f>K37+M37</f>
        <v>0</v>
      </c>
      <c r="H37" s="9" t="s">
        <v>9</v>
      </c>
      <c r="I37" s="26" t="s">
        <v>67</v>
      </c>
      <c r="J37" s="9" t="s">
        <v>6</v>
      </c>
      <c r="K37" s="2">
        <v>0</v>
      </c>
      <c r="L37" s="31"/>
    </row>
    <row r="38" spans="1:12" ht="12.75" customHeight="1">
      <c r="A38" s="73" t="s">
        <v>109</v>
      </c>
      <c r="B38" s="16"/>
      <c r="C38" s="5" t="s">
        <v>95</v>
      </c>
      <c r="D38" s="11"/>
      <c r="E38" s="5"/>
      <c r="F38" s="5"/>
      <c r="G38" s="2">
        <f>K38+M38</f>
        <v>79500</v>
      </c>
      <c r="H38" s="9" t="s">
        <v>9</v>
      </c>
      <c r="I38" s="26" t="s">
        <v>67</v>
      </c>
      <c r="J38" s="9" t="s">
        <v>6</v>
      </c>
      <c r="K38" s="17">
        <v>79500</v>
      </c>
      <c r="L38" s="31"/>
    </row>
    <row r="39" spans="1:13" ht="12.75" customHeight="1">
      <c r="A39" s="73"/>
      <c r="B39" s="16"/>
      <c r="C39" s="5"/>
      <c r="D39" s="11"/>
      <c r="E39" s="5"/>
      <c r="F39" s="5"/>
      <c r="H39" s="9"/>
      <c r="I39" s="30"/>
      <c r="J39" s="9"/>
      <c r="K39" s="17"/>
      <c r="L39" s="14"/>
      <c r="M39" s="17"/>
    </row>
    <row r="40" spans="1:13" ht="12.75" customHeight="1">
      <c r="A40" s="73"/>
      <c r="B40" s="16"/>
      <c r="C40" s="81" t="s">
        <v>31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2.75" customHeight="1">
      <c r="A41" s="72"/>
      <c r="B41" s="5"/>
      <c r="C41" s="5"/>
      <c r="D41" s="11"/>
      <c r="E41" s="5"/>
      <c r="F41" s="5"/>
      <c r="G41" s="14"/>
      <c r="H41" s="9"/>
      <c r="I41" s="9"/>
      <c r="J41" s="9"/>
      <c r="K41" s="18"/>
      <c r="L41" s="9"/>
      <c r="M41" s="9"/>
    </row>
    <row r="42" spans="1:13" ht="12.75" customHeight="1">
      <c r="A42" s="10" t="s">
        <v>94</v>
      </c>
      <c r="B42" s="6" t="s">
        <v>60</v>
      </c>
      <c r="C42" s="5"/>
      <c r="D42" s="11"/>
      <c r="E42" s="5"/>
      <c r="F42" s="5"/>
      <c r="G42" s="14"/>
      <c r="H42" s="7"/>
      <c r="I42" s="7"/>
      <c r="J42" s="9"/>
      <c r="K42" s="13"/>
      <c r="L42" s="7"/>
      <c r="M42" s="12"/>
    </row>
    <row r="43" spans="1:13" ht="12.75" customHeight="1">
      <c r="A43" s="72"/>
      <c r="B43" s="6"/>
      <c r="C43" s="5"/>
      <c r="D43" s="11"/>
      <c r="E43" s="5"/>
      <c r="F43" s="5"/>
      <c r="G43" s="14"/>
      <c r="H43" s="7"/>
      <c r="I43" s="7"/>
      <c r="J43" s="9"/>
      <c r="K43" s="13"/>
      <c r="L43" s="7"/>
      <c r="M43" s="7"/>
    </row>
    <row r="44" spans="1:10" ht="12.75" customHeight="1">
      <c r="A44" s="72"/>
      <c r="B44" s="5"/>
      <c r="C44" s="15" t="s">
        <v>61</v>
      </c>
      <c r="D44" s="11"/>
      <c r="E44" s="5"/>
      <c r="F44" s="5"/>
      <c r="G44" s="14"/>
      <c r="H44" s="9"/>
      <c r="I44" s="14"/>
      <c r="J44" s="9"/>
    </row>
    <row r="45" spans="1:13" ht="12.75" customHeight="1">
      <c r="A45" s="72">
        <v>419089</v>
      </c>
      <c r="B45" s="16"/>
      <c r="C45" s="5" t="s">
        <v>39</v>
      </c>
      <c r="D45" s="11"/>
      <c r="E45" s="5"/>
      <c r="F45" s="5"/>
      <c r="G45" s="2">
        <f>K45+M45</f>
        <v>700000</v>
      </c>
      <c r="H45" s="9" t="s">
        <v>9</v>
      </c>
      <c r="I45" s="26" t="s">
        <v>67</v>
      </c>
      <c r="J45" s="9" t="s">
        <v>6</v>
      </c>
      <c r="K45" s="17">
        <v>700000</v>
      </c>
      <c r="L45" s="31"/>
      <c r="M45" s="17"/>
    </row>
    <row r="46" spans="1:13" ht="12.75" customHeight="1" hidden="1">
      <c r="A46" s="72">
        <v>418021</v>
      </c>
      <c r="B46" s="16"/>
      <c r="C46" s="5" t="s">
        <v>32</v>
      </c>
      <c r="D46" s="11"/>
      <c r="E46" s="5"/>
      <c r="F46" s="5"/>
      <c r="G46" s="2">
        <f aca="true" t="shared" si="1" ref="G46:G53">K46+M46</f>
        <v>0</v>
      </c>
      <c r="H46" s="9" t="s">
        <v>9</v>
      </c>
      <c r="I46" s="26" t="s">
        <v>67</v>
      </c>
      <c r="J46" s="9" t="s">
        <v>6</v>
      </c>
      <c r="K46" s="17"/>
      <c r="L46" s="31"/>
      <c r="M46" s="17"/>
    </row>
    <row r="47" spans="1:14" ht="12.75" customHeight="1" hidden="1">
      <c r="A47" s="72">
        <v>418022</v>
      </c>
      <c r="B47" s="16"/>
      <c r="C47" s="5" t="s">
        <v>33</v>
      </c>
      <c r="D47" s="11"/>
      <c r="E47" s="5"/>
      <c r="F47" s="5"/>
      <c r="G47" s="2">
        <f t="shared" si="1"/>
        <v>0</v>
      </c>
      <c r="H47" s="9" t="s">
        <v>9</v>
      </c>
      <c r="I47" s="26" t="s">
        <v>67</v>
      </c>
      <c r="J47" s="9" t="s">
        <v>6</v>
      </c>
      <c r="K47" s="17"/>
      <c r="L47" s="31"/>
      <c r="M47" s="17"/>
      <c r="N47" s="17"/>
    </row>
    <row r="48" spans="1:13" ht="12.75" customHeight="1" hidden="1">
      <c r="A48" s="72">
        <v>418020</v>
      </c>
      <c r="B48" s="16"/>
      <c r="C48" s="5" t="s">
        <v>74</v>
      </c>
      <c r="D48" s="11"/>
      <c r="E48" s="5"/>
      <c r="F48" s="5"/>
      <c r="G48" s="2">
        <f>K48+M48</f>
        <v>0</v>
      </c>
      <c r="H48" s="9" t="s">
        <v>9</v>
      </c>
      <c r="I48" s="26" t="s">
        <v>67</v>
      </c>
      <c r="J48" s="9" t="s">
        <v>6</v>
      </c>
      <c r="K48" s="17"/>
      <c r="L48" s="31"/>
      <c r="M48" s="17"/>
    </row>
    <row r="49" spans="1:13" ht="12.75" customHeight="1" hidden="1">
      <c r="A49" s="72">
        <v>417723</v>
      </c>
      <c r="B49" s="16"/>
      <c r="C49" s="5" t="s">
        <v>34</v>
      </c>
      <c r="D49" s="11"/>
      <c r="E49" s="5"/>
      <c r="F49" s="5"/>
      <c r="G49" s="2">
        <f t="shared" si="1"/>
        <v>0</v>
      </c>
      <c r="H49" s="9" t="s">
        <v>9</v>
      </c>
      <c r="I49" s="26" t="s">
        <v>67</v>
      </c>
      <c r="J49" s="9" t="s">
        <v>6</v>
      </c>
      <c r="K49" s="17"/>
      <c r="L49" s="31"/>
      <c r="M49" s="17"/>
    </row>
    <row r="50" spans="1:13" ht="12.75" customHeight="1" hidden="1">
      <c r="A50" s="72">
        <v>418030</v>
      </c>
      <c r="B50" s="16"/>
      <c r="C50" s="5" t="s">
        <v>93</v>
      </c>
      <c r="D50" s="11"/>
      <c r="E50" s="5"/>
      <c r="F50" s="5"/>
      <c r="G50" s="2">
        <f t="shared" si="1"/>
        <v>0</v>
      </c>
      <c r="H50" s="9" t="s">
        <v>9</v>
      </c>
      <c r="I50" s="26" t="s">
        <v>67</v>
      </c>
      <c r="J50" s="9" t="s">
        <v>6</v>
      </c>
      <c r="K50" s="17"/>
      <c r="L50" s="31"/>
      <c r="M50" s="17"/>
    </row>
    <row r="51" spans="1:13" ht="12.75" customHeight="1">
      <c r="A51" s="72">
        <v>419029</v>
      </c>
      <c r="B51" s="16"/>
      <c r="C51" s="5" t="s">
        <v>75</v>
      </c>
      <c r="D51" s="11"/>
      <c r="E51" s="5"/>
      <c r="F51" s="5"/>
      <c r="G51" s="2">
        <f>K51+M51</f>
        <v>85540</v>
      </c>
      <c r="H51" s="9" t="s">
        <v>9</v>
      </c>
      <c r="I51" s="26" t="s">
        <v>67</v>
      </c>
      <c r="J51" s="9" t="s">
        <v>6</v>
      </c>
      <c r="K51" s="17">
        <v>85540</v>
      </c>
      <c r="L51" s="31"/>
      <c r="M51" s="17"/>
    </row>
    <row r="52" spans="1:13" ht="12.75" customHeight="1" hidden="1">
      <c r="A52" s="72">
        <v>418024</v>
      </c>
      <c r="B52" s="16"/>
      <c r="C52" s="5" t="s">
        <v>35</v>
      </c>
      <c r="D52" s="11"/>
      <c r="E52" s="5"/>
      <c r="F52" s="5"/>
      <c r="G52" s="2">
        <f t="shared" si="1"/>
        <v>0</v>
      </c>
      <c r="H52" s="9" t="s">
        <v>9</v>
      </c>
      <c r="I52" s="26" t="s">
        <v>67</v>
      </c>
      <c r="J52" s="9" t="s">
        <v>6</v>
      </c>
      <c r="K52" s="17"/>
      <c r="L52" s="31"/>
      <c r="M52" s="17"/>
    </row>
    <row r="53" spans="1:13" ht="12.75" customHeight="1" hidden="1">
      <c r="A53" s="72">
        <v>414026</v>
      </c>
      <c r="B53" s="16"/>
      <c r="C53" s="5" t="s">
        <v>37</v>
      </c>
      <c r="D53" s="11"/>
      <c r="E53" s="5"/>
      <c r="F53" s="5"/>
      <c r="G53" s="2">
        <f t="shared" si="1"/>
        <v>0</v>
      </c>
      <c r="H53" s="9" t="s">
        <v>9</v>
      </c>
      <c r="I53" s="26" t="s">
        <v>67</v>
      </c>
      <c r="J53" s="9" t="s">
        <v>6</v>
      </c>
      <c r="K53" s="17"/>
      <c r="L53" s="31"/>
      <c r="M53" s="17"/>
    </row>
    <row r="54" spans="1:13" ht="12.75" customHeight="1" hidden="1">
      <c r="A54" s="72">
        <v>416825</v>
      </c>
      <c r="B54" s="16"/>
      <c r="C54" s="5" t="s">
        <v>36</v>
      </c>
      <c r="D54" s="11"/>
      <c r="E54" s="5"/>
      <c r="F54" s="5"/>
      <c r="G54" s="2">
        <f>K54+M54</f>
        <v>0</v>
      </c>
      <c r="H54" s="9" t="s">
        <v>9</v>
      </c>
      <c r="I54" s="26" t="s">
        <v>67</v>
      </c>
      <c r="J54" s="9" t="s">
        <v>7</v>
      </c>
      <c r="K54" s="17"/>
      <c r="L54" s="31"/>
      <c r="M54" s="17"/>
    </row>
    <row r="55" spans="1:13" ht="12.75" customHeight="1">
      <c r="A55" s="72">
        <v>419027</v>
      </c>
      <c r="B55" s="16"/>
      <c r="C55" s="5" t="s">
        <v>38</v>
      </c>
      <c r="D55" s="11"/>
      <c r="E55" s="5"/>
      <c r="F55" s="5"/>
      <c r="G55" s="2">
        <f>K55+M55</f>
        <v>106613</v>
      </c>
      <c r="H55" s="9" t="s">
        <v>9</v>
      </c>
      <c r="I55" s="26" t="s">
        <v>67</v>
      </c>
      <c r="J55" s="9" t="s">
        <v>6</v>
      </c>
      <c r="K55" s="17">
        <v>106613</v>
      </c>
      <c r="L55" s="31"/>
      <c r="M55" s="17"/>
    </row>
    <row r="56" spans="1:13" ht="12.75" customHeight="1" hidden="1">
      <c r="A56" s="74">
        <v>416831</v>
      </c>
      <c r="B56" s="33"/>
      <c r="C56" s="34" t="s">
        <v>76</v>
      </c>
      <c r="D56" s="35"/>
      <c r="E56" s="34"/>
      <c r="F56" s="34"/>
      <c r="G56" s="36">
        <f>K56+M56</f>
        <v>0</v>
      </c>
      <c r="H56" s="37" t="s">
        <v>9</v>
      </c>
      <c r="I56" s="38" t="s">
        <v>67</v>
      </c>
      <c r="J56" s="37" t="s">
        <v>6</v>
      </c>
      <c r="K56" s="36">
        <v>0</v>
      </c>
      <c r="L56" s="39">
        <f>(G56)</f>
        <v>0</v>
      </c>
      <c r="M56" s="40">
        <v>0</v>
      </c>
    </row>
    <row r="57" spans="1:13" ht="12.75" customHeight="1">
      <c r="A57" s="72"/>
      <c r="B57" s="16"/>
      <c r="C57" s="5"/>
      <c r="D57" s="11"/>
      <c r="E57" s="5"/>
      <c r="F57" s="5"/>
      <c r="H57" s="9"/>
      <c r="J57" s="9"/>
      <c r="K57" s="17"/>
      <c r="L57" s="14"/>
      <c r="M57" s="14"/>
    </row>
    <row r="58" spans="1:13" ht="12.75" customHeight="1">
      <c r="A58" s="72"/>
      <c r="B58" s="5"/>
      <c r="C58" s="5"/>
      <c r="D58" s="11"/>
      <c r="E58" s="5"/>
      <c r="F58" s="5"/>
      <c r="H58" s="9"/>
      <c r="J58" s="9"/>
      <c r="K58" s="17"/>
      <c r="L58" s="9"/>
      <c r="M58" s="20"/>
    </row>
    <row r="59" spans="1:13" s="22" customFormat="1" ht="12.75" customHeight="1" hidden="1">
      <c r="A59" s="75"/>
      <c r="B59" s="21"/>
      <c r="C59" s="81" t="s">
        <v>40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s="22" customFormat="1" ht="12.75" customHeight="1" hidden="1">
      <c r="A60" s="75"/>
      <c r="B60" s="21"/>
      <c r="C60" s="21"/>
      <c r="D60" s="23"/>
      <c r="E60" s="21"/>
      <c r="F60" s="21"/>
      <c r="G60" s="24"/>
      <c r="H60" s="24"/>
      <c r="I60" s="24"/>
      <c r="J60" s="24"/>
      <c r="K60" s="25"/>
      <c r="L60" s="24"/>
      <c r="M60" s="24"/>
    </row>
    <row r="61" spans="1:13" ht="12.75" customHeight="1" hidden="1">
      <c r="A61" s="72"/>
      <c r="B61" s="5"/>
      <c r="C61" s="5"/>
      <c r="D61" s="11"/>
      <c r="E61" s="5"/>
      <c r="F61" s="5"/>
      <c r="H61" s="9"/>
      <c r="J61" s="9"/>
      <c r="K61" s="17"/>
      <c r="M61" s="9"/>
    </row>
    <row r="62" spans="1:13" ht="12.75" customHeight="1" hidden="1">
      <c r="A62" s="76" t="s">
        <v>88</v>
      </c>
      <c r="B62" s="43" t="s">
        <v>72</v>
      </c>
      <c r="C62" s="44"/>
      <c r="D62" s="45"/>
      <c r="E62" s="44"/>
      <c r="F62" s="44"/>
      <c r="G62" s="46"/>
      <c r="H62" s="47"/>
      <c r="I62" s="46"/>
      <c r="J62" s="47"/>
      <c r="K62" s="51" t="s">
        <v>2</v>
      </c>
      <c r="L62" s="52" t="s">
        <v>3</v>
      </c>
      <c r="M62" s="53"/>
    </row>
    <row r="63" spans="1:13" ht="12.75" customHeight="1" hidden="1">
      <c r="A63" s="77"/>
      <c r="B63" s="43"/>
      <c r="C63" s="44"/>
      <c r="D63" s="45"/>
      <c r="E63" s="44"/>
      <c r="F63" s="44"/>
      <c r="G63" s="46"/>
      <c r="H63" s="47"/>
      <c r="I63" s="46"/>
      <c r="J63" s="47"/>
      <c r="K63" s="51" t="s">
        <v>4</v>
      </c>
      <c r="L63" s="52" t="s">
        <v>4</v>
      </c>
      <c r="M63" s="53" t="s">
        <v>5</v>
      </c>
    </row>
    <row r="64" spans="1:13" ht="12.75" customHeight="1" hidden="1">
      <c r="A64" s="77"/>
      <c r="B64" s="43"/>
      <c r="C64" s="49" t="s">
        <v>73</v>
      </c>
      <c r="D64" s="45"/>
      <c r="E64" s="44"/>
      <c r="F64" s="44"/>
      <c r="G64" s="46"/>
      <c r="H64" s="47"/>
      <c r="I64" s="46"/>
      <c r="J64" s="47"/>
      <c r="K64" s="48"/>
      <c r="L64" s="46"/>
      <c r="M64" s="47"/>
    </row>
    <row r="65" spans="1:13" ht="12.75" customHeight="1" hidden="1">
      <c r="A65" s="77">
        <v>418043</v>
      </c>
      <c r="B65" s="44"/>
      <c r="C65" s="44" t="s">
        <v>70</v>
      </c>
      <c r="D65" s="45"/>
      <c r="E65" s="44"/>
      <c r="F65" s="44"/>
      <c r="G65" s="46">
        <f>K65+M65</f>
        <v>0</v>
      </c>
      <c r="H65" s="47" t="s">
        <v>9</v>
      </c>
      <c r="I65" s="50" t="s">
        <v>67</v>
      </c>
      <c r="J65" s="47" t="s">
        <v>6</v>
      </c>
      <c r="K65" s="48"/>
      <c r="L65" s="46"/>
      <c r="M65" s="47"/>
    </row>
    <row r="66" spans="1:13" ht="12.75" customHeight="1" hidden="1">
      <c r="A66" s="77">
        <v>418044</v>
      </c>
      <c r="B66" s="44"/>
      <c r="C66" s="44" t="s">
        <v>71</v>
      </c>
      <c r="D66" s="45"/>
      <c r="E66" s="44"/>
      <c r="F66" s="44"/>
      <c r="G66" s="46">
        <f>K66+M66</f>
        <v>0</v>
      </c>
      <c r="H66" s="47" t="s">
        <v>9</v>
      </c>
      <c r="I66" s="50" t="s">
        <v>67</v>
      </c>
      <c r="J66" s="47" t="s">
        <v>6</v>
      </c>
      <c r="K66" s="48"/>
      <c r="L66" s="46"/>
      <c r="M66" s="47"/>
    </row>
    <row r="67" spans="1:13" ht="12.75" customHeight="1" hidden="1">
      <c r="A67" s="77">
        <v>418042</v>
      </c>
      <c r="B67" s="44"/>
      <c r="C67" s="44" t="s">
        <v>89</v>
      </c>
      <c r="D67" s="45"/>
      <c r="E67" s="44"/>
      <c r="F67" s="44"/>
      <c r="G67" s="46">
        <f>K67+M67</f>
        <v>0</v>
      </c>
      <c r="H67" s="47" t="s">
        <v>9</v>
      </c>
      <c r="I67" s="50" t="s">
        <v>67</v>
      </c>
      <c r="J67" s="47" t="s">
        <v>6</v>
      </c>
      <c r="K67" s="48"/>
      <c r="L67" s="46"/>
      <c r="M67" s="46"/>
    </row>
    <row r="68" spans="1:13" ht="12.75" customHeight="1" hidden="1">
      <c r="A68" s="77">
        <v>418040</v>
      </c>
      <c r="B68" s="44"/>
      <c r="C68" s="44" t="s">
        <v>77</v>
      </c>
      <c r="D68" s="45"/>
      <c r="E68" s="44"/>
      <c r="F68" s="44"/>
      <c r="G68" s="46">
        <f>K68+M68</f>
        <v>0</v>
      </c>
      <c r="H68" s="47" t="s">
        <v>9</v>
      </c>
      <c r="I68" s="50" t="s">
        <v>67</v>
      </c>
      <c r="J68" s="47" t="s">
        <v>6</v>
      </c>
      <c r="K68" s="48"/>
      <c r="L68" s="46"/>
      <c r="M68" s="46"/>
    </row>
    <row r="69" spans="1:13" ht="12.75" customHeight="1" hidden="1">
      <c r="A69" s="72"/>
      <c r="B69" s="5"/>
      <c r="C69" s="5"/>
      <c r="D69" s="11"/>
      <c r="E69" s="5"/>
      <c r="F69" s="5"/>
      <c r="H69" s="9"/>
      <c r="J69" s="9"/>
      <c r="K69" s="17"/>
      <c r="M69" s="9"/>
    </row>
    <row r="70" spans="1:13" ht="12.75" customHeight="1" hidden="1">
      <c r="A70" s="72"/>
      <c r="B70" s="5"/>
      <c r="C70" s="5"/>
      <c r="D70" s="11"/>
      <c r="E70" s="5"/>
      <c r="F70" s="5"/>
      <c r="H70" s="9"/>
      <c r="J70" s="9"/>
      <c r="K70" s="17"/>
      <c r="M70" s="9"/>
    </row>
    <row r="71" spans="1:13" ht="12.75" customHeight="1">
      <c r="A71" s="75"/>
      <c r="B71" s="4"/>
      <c r="C71" s="81" t="s">
        <v>41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2.75" customHeight="1">
      <c r="A72" s="72"/>
      <c r="B72" s="5"/>
      <c r="C72" s="5"/>
      <c r="D72" s="11"/>
      <c r="E72" s="5"/>
      <c r="F72" s="5"/>
      <c r="G72" s="14"/>
      <c r="H72" s="9"/>
      <c r="I72" s="14"/>
      <c r="J72" s="9"/>
      <c r="K72" s="18"/>
      <c r="L72" s="14"/>
      <c r="M72" s="14"/>
    </row>
    <row r="73" spans="1:13" ht="12.75" customHeight="1">
      <c r="A73" s="72"/>
      <c r="B73" s="66" t="s">
        <v>99</v>
      </c>
      <c r="C73" s="5"/>
      <c r="D73" s="11"/>
      <c r="E73" s="5"/>
      <c r="F73" s="5"/>
      <c r="H73" s="9"/>
      <c r="J73" s="9"/>
      <c r="K73" s="18"/>
      <c r="L73" s="9"/>
      <c r="M73" s="14"/>
    </row>
    <row r="74" spans="1:13" ht="12.75" customHeight="1">
      <c r="A74" s="78"/>
      <c r="B74" s="16"/>
      <c r="C74" s="5"/>
      <c r="D74" s="11"/>
      <c r="E74" s="5"/>
      <c r="F74" s="5"/>
      <c r="H74" s="9"/>
      <c r="J74" s="9"/>
      <c r="K74" s="14"/>
      <c r="L74" s="9"/>
      <c r="M74" s="14"/>
    </row>
    <row r="75" spans="1:13" ht="12.75" customHeight="1">
      <c r="A75" s="72" t="s">
        <v>100</v>
      </c>
      <c r="B75" s="67"/>
      <c r="C75" s="67" t="s">
        <v>101</v>
      </c>
      <c r="D75" s="11"/>
      <c r="E75" s="5"/>
      <c r="F75" s="5"/>
      <c r="G75" s="2">
        <f>K75+M75</f>
        <v>75771</v>
      </c>
      <c r="H75" s="9" t="s">
        <v>9</v>
      </c>
      <c r="I75" s="26" t="s">
        <v>67</v>
      </c>
      <c r="J75" s="9" t="s">
        <v>6</v>
      </c>
      <c r="K75" s="17">
        <v>75771</v>
      </c>
      <c r="L75" s="31"/>
      <c r="M75" s="14"/>
    </row>
    <row r="76" spans="1:13" ht="12.75" customHeight="1">
      <c r="A76" s="72"/>
      <c r="B76" s="6"/>
      <c r="C76" s="5"/>
      <c r="D76" s="11"/>
      <c r="E76" s="5"/>
      <c r="F76" s="5"/>
      <c r="G76" s="14"/>
      <c r="H76" s="9"/>
      <c r="I76" s="9"/>
      <c r="J76" s="9"/>
      <c r="K76" s="8"/>
      <c r="L76" s="9"/>
      <c r="M76" s="9"/>
    </row>
    <row r="77" spans="1:13" ht="12.75" customHeight="1" hidden="1">
      <c r="A77" s="72"/>
      <c r="B77" s="5"/>
      <c r="C77" s="15" t="s">
        <v>43</v>
      </c>
      <c r="D77" s="11"/>
      <c r="E77" s="5"/>
      <c r="F77" s="5"/>
      <c r="G77" s="14"/>
      <c r="H77" s="9"/>
      <c r="I77" s="9"/>
      <c r="J77" s="9"/>
      <c r="K77" s="8"/>
      <c r="L77" s="9"/>
      <c r="M77" s="9"/>
    </row>
    <row r="78" spans="1:13" ht="12.75" customHeight="1" hidden="1">
      <c r="A78" s="72">
        <v>418058</v>
      </c>
      <c r="B78" s="5"/>
      <c r="C78" s="5" t="s">
        <v>42</v>
      </c>
      <c r="D78" s="11"/>
      <c r="E78" s="5"/>
      <c r="F78" s="5"/>
      <c r="G78" s="2">
        <f>K78+M78</f>
        <v>0</v>
      </c>
      <c r="H78" s="9" t="s">
        <v>9</v>
      </c>
      <c r="I78" s="26" t="s">
        <v>66</v>
      </c>
      <c r="J78" s="9" t="s">
        <v>7</v>
      </c>
      <c r="K78" s="17"/>
      <c r="L78" s="9"/>
      <c r="M78" s="9"/>
    </row>
    <row r="79" spans="1:13" ht="12.75" customHeight="1" hidden="1">
      <c r="A79" s="72"/>
      <c r="B79" s="5"/>
      <c r="C79" s="5"/>
      <c r="D79" s="11"/>
      <c r="E79" s="5"/>
      <c r="F79" s="5"/>
      <c r="H79" s="9"/>
      <c r="I79" s="26"/>
      <c r="J79" s="9"/>
      <c r="K79" s="17"/>
      <c r="L79" s="9"/>
      <c r="M79" s="9"/>
    </row>
    <row r="80" spans="1:13" ht="12.75" customHeight="1" hidden="1">
      <c r="A80" s="72"/>
      <c r="B80" s="5"/>
      <c r="C80" s="5"/>
      <c r="D80" s="11"/>
      <c r="E80" s="5"/>
      <c r="F80" s="5"/>
      <c r="H80" s="9"/>
      <c r="J80" s="9"/>
      <c r="K80" s="9"/>
      <c r="L80" s="9"/>
      <c r="M80" s="9"/>
    </row>
    <row r="81" spans="1:13" ht="12.75" customHeight="1" hidden="1">
      <c r="A81" s="72"/>
      <c r="B81" s="16"/>
      <c r="C81" s="5"/>
      <c r="D81" s="11"/>
      <c r="E81" s="5"/>
      <c r="F81" s="5"/>
      <c r="G81" s="14"/>
      <c r="H81" s="9"/>
      <c r="I81" s="14"/>
      <c r="J81" s="9"/>
      <c r="K81" s="18"/>
      <c r="L81" s="9"/>
      <c r="M81" s="9"/>
    </row>
    <row r="82" spans="1:13" ht="12.75" customHeight="1" hidden="1">
      <c r="A82" s="75"/>
      <c r="B82" s="4"/>
      <c r="C82" s="81" t="s">
        <v>44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2.75" customHeight="1" hidden="1">
      <c r="A83" s="72"/>
      <c r="B83" s="16"/>
      <c r="C83" s="5"/>
      <c r="D83" s="11"/>
      <c r="E83" s="5"/>
      <c r="F83" s="5"/>
      <c r="G83" s="14"/>
      <c r="H83" s="9"/>
      <c r="I83" s="14"/>
      <c r="J83" s="9"/>
      <c r="K83" s="18"/>
      <c r="L83" s="9"/>
      <c r="M83" s="14"/>
    </row>
    <row r="84" spans="1:13" ht="12.75" customHeight="1" hidden="1">
      <c r="A84" s="72"/>
      <c r="B84" s="16"/>
      <c r="C84" s="5"/>
      <c r="D84" s="11"/>
      <c r="E84" s="5"/>
      <c r="F84" s="5"/>
      <c r="H84" s="9"/>
      <c r="J84" s="9"/>
      <c r="K84" s="17"/>
      <c r="L84" s="9"/>
      <c r="M84" s="14"/>
    </row>
    <row r="85" spans="1:13" ht="12.75" customHeight="1" hidden="1">
      <c r="A85" s="75"/>
      <c r="B85" s="4"/>
      <c r="C85" s="81" t="s">
        <v>45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8:11" ht="12.75" customHeight="1" hidden="1">
      <c r="H86" s="9"/>
      <c r="J86" s="9"/>
      <c r="K86" s="17"/>
    </row>
    <row r="87" spans="8:11" ht="12.75" customHeight="1">
      <c r="H87" s="9"/>
      <c r="J87" s="9"/>
      <c r="K87" s="17"/>
    </row>
    <row r="88" spans="1:13" ht="12.75" customHeight="1">
      <c r="A88" s="75"/>
      <c r="B88" s="4"/>
      <c r="C88" s="81" t="s">
        <v>46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2.75" customHeight="1">
      <c r="A89" s="75"/>
      <c r="B89" s="4"/>
      <c r="C89" s="23"/>
      <c r="D89" s="23"/>
      <c r="E89" s="23"/>
      <c r="F89" s="23"/>
      <c r="H89" s="23"/>
      <c r="I89" s="23"/>
      <c r="J89" s="23"/>
      <c r="K89" s="13" t="s">
        <v>2</v>
      </c>
      <c r="L89" s="7" t="s">
        <v>3</v>
      </c>
      <c r="M89" s="12"/>
    </row>
    <row r="90" spans="1:13" ht="12.75" customHeight="1">
      <c r="A90" s="75">
        <v>419997</v>
      </c>
      <c r="B90" s="6" t="s">
        <v>47</v>
      </c>
      <c r="C90" s="5"/>
      <c r="D90" s="11"/>
      <c r="E90" s="5"/>
      <c r="F90" s="5"/>
      <c r="G90" s="9"/>
      <c r="H90" s="9"/>
      <c r="I90" s="9"/>
      <c r="J90" s="9"/>
      <c r="K90" s="13" t="s">
        <v>4</v>
      </c>
      <c r="L90" s="7" t="s">
        <v>4</v>
      </c>
      <c r="M90" s="7" t="s">
        <v>5</v>
      </c>
    </row>
    <row r="91" spans="1:13" ht="12.75" customHeight="1">
      <c r="A91" s="69"/>
      <c r="B91" s="5"/>
      <c r="C91" s="5"/>
      <c r="D91" s="11"/>
      <c r="E91" s="5"/>
      <c r="F91" s="5"/>
      <c r="G91" s="9"/>
      <c r="H91" s="9"/>
      <c r="I91" s="9"/>
      <c r="J91" s="9"/>
      <c r="K91" s="13"/>
      <c r="L91" s="7"/>
      <c r="M91" s="7"/>
    </row>
    <row r="92" spans="1:15" ht="12.75" customHeight="1">
      <c r="A92" s="72"/>
      <c r="B92" s="16"/>
      <c r="C92" s="5" t="s">
        <v>48</v>
      </c>
      <c r="D92" s="11"/>
      <c r="E92" s="5"/>
      <c r="F92" s="5"/>
      <c r="G92" s="2">
        <f>K92+M92</f>
        <v>1431582.5935856751</v>
      </c>
      <c r="H92" s="9" t="s">
        <v>9</v>
      </c>
      <c r="I92" s="2">
        <f>G92/3</f>
        <v>477194.1978618917</v>
      </c>
      <c r="J92" s="9" t="s">
        <v>6</v>
      </c>
      <c r="K92" s="2">
        <v>1431582.5935856751</v>
      </c>
      <c r="L92" s="14"/>
      <c r="M92" s="17"/>
      <c r="O92" s="17"/>
    </row>
    <row r="93" spans="1:15" ht="12.75" customHeight="1">
      <c r="A93" s="72"/>
      <c r="B93" s="16"/>
      <c r="C93" s="5" t="s">
        <v>49</v>
      </c>
      <c r="D93" s="11"/>
      <c r="E93" s="5"/>
      <c r="F93" s="5"/>
      <c r="G93" s="2">
        <f>K93+M93</f>
        <v>1035862.1983168917</v>
      </c>
      <c r="H93" s="9" t="s">
        <v>9</v>
      </c>
      <c r="I93" s="2">
        <f>G93/3</f>
        <v>345287.3994389639</v>
      </c>
      <c r="J93" s="9" t="s">
        <v>7</v>
      </c>
      <c r="K93" s="2">
        <v>1035862.1983168917</v>
      </c>
      <c r="L93" s="14"/>
      <c r="M93" s="17"/>
      <c r="O93" s="17"/>
    </row>
    <row r="94" spans="1:15" s="62" customFormat="1" ht="12.75" customHeight="1">
      <c r="A94" s="80"/>
      <c r="B94" s="59"/>
      <c r="C94" s="56" t="s">
        <v>97</v>
      </c>
      <c r="D94" s="55"/>
      <c r="E94" s="56"/>
      <c r="F94" s="58">
        <f>(G94)</f>
        <v>31428</v>
      </c>
      <c r="G94" s="30">
        <f>K94+M94</f>
        <v>31428</v>
      </c>
      <c r="H94" s="60" t="s">
        <v>9</v>
      </c>
      <c r="I94" s="30">
        <f>G94/3</f>
        <v>10476</v>
      </c>
      <c r="J94" s="60" t="s">
        <v>7</v>
      </c>
      <c r="K94" s="30">
        <v>31428</v>
      </c>
      <c r="L94" s="54"/>
      <c r="M94" s="61"/>
      <c r="O94" s="17"/>
    </row>
    <row r="95" spans="1:15" ht="12.75" customHeight="1">
      <c r="A95" s="72"/>
      <c r="B95" s="16"/>
      <c r="C95" s="5"/>
      <c r="D95" s="11"/>
      <c r="E95" s="5"/>
      <c r="F95" s="42"/>
      <c r="H95" s="9"/>
      <c r="J95" s="9"/>
      <c r="K95" s="2"/>
      <c r="L95" s="14"/>
      <c r="M95" s="17"/>
      <c r="O95" s="17"/>
    </row>
    <row r="96" spans="1:15" ht="12.75" customHeight="1">
      <c r="A96" s="72"/>
      <c r="B96" s="16"/>
      <c r="C96" s="15" t="s">
        <v>68</v>
      </c>
      <c r="D96" s="11"/>
      <c r="E96" s="5"/>
      <c r="F96" s="42"/>
      <c r="H96" s="9"/>
      <c r="J96" s="9"/>
      <c r="K96" s="2"/>
      <c r="L96" s="14"/>
      <c r="M96" s="17"/>
      <c r="O96" s="17"/>
    </row>
    <row r="97" spans="1:15" ht="12.75" customHeight="1">
      <c r="A97" s="72"/>
      <c r="B97" s="16"/>
      <c r="C97" s="5"/>
      <c r="D97" s="11"/>
      <c r="E97" s="5"/>
      <c r="F97" s="41"/>
      <c r="H97" s="9"/>
      <c r="J97" s="9"/>
      <c r="K97" s="2"/>
      <c r="L97" s="14"/>
      <c r="M97" s="17"/>
      <c r="O97" s="17"/>
    </row>
    <row r="98" spans="1:15" ht="12.75" customHeight="1">
      <c r="A98" s="72"/>
      <c r="B98" s="5"/>
      <c r="C98" s="5"/>
      <c r="D98" s="11"/>
      <c r="E98" s="5"/>
      <c r="F98" s="41"/>
      <c r="H98" s="9"/>
      <c r="J98" s="9"/>
      <c r="K98" s="2"/>
      <c r="L98" s="14"/>
      <c r="M98" s="17"/>
      <c r="O98" s="17"/>
    </row>
    <row r="99" spans="1:15" ht="12.75" customHeight="1">
      <c r="A99" s="73"/>
      <c r="B99" s="16"/>
      <c r="C99" s="5"/>
      <c r="D99" s="11"/>
      <c r="E99" s="5"/>
      <c r="F99" s="41"/>
      <c r="H99" s="9"/>
      <c r="J99" s="9"/>
      <c r="K99" s="2"/>
      <c r="L99" s="14"/>
      <c r="M99" s="17"/>
      <c r="O99" s="17"/>
    </row>
    <row r="100" spans="1:15" ht="12.75" customHeight="1">
      <c r="A100" s="32">
        <v>419996</v>
      </c>
      <c r="B100" s="16"/>
      <c r="C100" s="54" t="s">
        <v>69</v>
      </c>
      <c r="D100" s="55"/>
      <c r="E100" s="56"/>
      <c r="F100" s="57">
        <v>3492</v>
      </c>
      <c r="H100" s="9"/>
      <c r="J100" s="9"/>
      <c r="K100" s="2"/>
      <c r="L100" s="14"/>
      <c r="M100" s="17"/>
      <c r="O100" s="17"/>
    </row>
    <row r="101" spans="1:15" ht="12.75" customHeight="1">
      <c r="A101" s="72"/>
      <c r="B101" s="16"/>
      <c r="C101" s="56" t="s">
        <v>98</v>
      </c>
      <c r="D101" s="55"/>
      <c r="E101" s="56"/>
      <c r="F101" s="58">
        <f>SUM(F94:F100)</f>
        <v>34920</v>
      </c>
      <c r="H101" s="9"/>
      <c r="J101" s="9"/>
      <c r="K101" s="2"/>
      <c r="L101" s="14"/>
      <c r="M101" s="17"/>
      <c r="O101" s="17"/>
    </row>
    <row r="102" spans="1:15" ht="12.75" customHeight="1">
      <c r="A102" s="69"/>
      <c r="B102" s="5"/>
      <c r="C102" s="5"/>
      <c r="D102" s="11"/>
      <c r="E102" s="5"/>
      <c r="F102" s="5"/>
      <c r="G102" s="9"/>
      <c r="H102" s="9"/>
      <c r="I102" s="9"/>
      <c r="J102" s="9"/>
      <c r="K102" s="8"/>
      <c r="L102" s="9"/>
      <c r="M102" s="9"/>
      <c r="O102" s="17"/>
    </row>
    <row r="103" spans="1:13" ht="12.75" customHeight="1">
      <c r="A103" s="70">
        <v>419998</v>
      </c>
      <c r="B103" s="21" t="s">
        <v>50</v>
      </c>
      <c r="C103" s="21"/>
      <c r="D103" s="11"/>
      <c r="E103" s="5"/>
      <c r="F103" s="9"/>
      <c r="G103" s="9"/>
      <c r="H103" s="9"/>
      <c r="I103" s="9"/>
      <c r="J103" s="9"/>
      <c r="K103" s="8"/>
      <c r="L103" s="9"/>
      <c r="M103" s="9"/>
    </row>
    <row r="104" spans="1:13" ht="12.75" customHeight="1">
      <c r="A104" s="69"/>
      <c r="B104" s="5"/>
      <c r="C104" s="5"/>
      <c r="D104" s="11"/>
      <c r="E104" s="5"/>
      <c r="F104" s="5"/>
      <c r="G104" s="9"/>
      <c r="H104" s="9"/>
      <c r="I104" s="9"/>
      <c r="J104" s="9"/>
      <c r="K104" s="8"/>
      <c r="L104" s="9"/>
      <c r="M104" s="9"/>
    </row>
    <row r="105" spans="1:13" ht="12.75" customHeight="1">
      <c r="A105" s="69"/>
      <c r="B105" s="5"/>
      <c r="C105" s="5" t="s">
        <v>51</v>
      </c>
      <c r="D105" s="11"/>
      <c r="E105" s="5"/>
      <c r="F105" s="9">
        <f>(K105)</f>
        <v>861637.896170828</v>
      </c>
      <c r="G105" s="2">
        <f>K105+M105</f>
        <v>861637.896170828</v>
      </c>
      <c r="H105" s="9" t="s">
        <v>9</v>
      </c>
      <c r="J105" s="9"/>
      <c r="K105" s="2">
        <v>861637.896170828</v>
      </c>
      <c r="L105" s="9"/>
      <c r="M105" s="9"/>
    </row>
    <row r="106" spans="1:13" ht="12.75" customHeight="1">
      <c r="A106" s="69"/>
      <c r="B106" s="5"/>
      <c r="C106" s="5"/>
      <c r="D106" s="11"/>
      <c r="E106" s="5"/>
      <c r="F106" s="9"/>
      <c r="H106" s="9"/>
      <c r="J106" s="9"/>
      <c r="K106" s="17"/>
      <c r="L106" s="9"/>
      <c r="M106" s="9"/>
    </row>
    <row r="107" spans="1:13" ht="12.75" customHeight="1">
      <c r="A107" s="69"/>
      <c r="B107" s="5"/>
      <c r="C107" s="19" t="s">
        <v>79</v>
      </c>
      <c r="D107" s="11"/>
      <c r="E107" s="5"/>
      <c r="F107" s="64" t="s">
        <v>8</v>
      </c>
      <c r="H107" s="9"/>
      <c r="J107" s="9"/>
      <c r="K107" s="17"/>
      <c r="L107" s="9"/>
      <c r="M107" s="9"/>
    </row>
    <row r="108" spans="1:13" ht="12.75" customHeight="1">
      <c r="A108" s="73"/>
      <c r="B108" s="16"/>
      <c r="C108" s="5"/>
      <c r="D108" s="11"/>
      <c r="E108" s="5"/>
      <c r="F108" s="64"/>
      <c r="H108" s="9"/>
      <c r="J108" s="9"/>
      <c r="K108" s="17"/>
      <c r="L108" s="9"/>
      <c r="M108" s="9"/>
    </row>
    <row r="109" spans="1:13" ht="12.75" customHeight="1">
      <c r="A109" s="73"/>
      <c r="B109" s="16"/>
      <c r="C109" s="5"/>
      <c r="D109" s="11"/>
      <c r="E109" s="5"/>
      <c r="F109" s="65"/>
      <c r="H109" s="9"/>
      <c r="J109" s="9"/>
      <c r="K109" s="17"/>
      <c r="L109" s="9"/>
      <c r="M109" s="9"/>
    </row>
    <row r="110" spans="1:13" ht="12.75" customHeight="1">
      <c r="A110" s="69"/>
      <c r="B110" s="5"/>
      <c r="C110" s="5" t="s">
        <v>80</v>
      </c>
      <c r="D110" s="11"/>
      <c r="E110" s="5"/>
      <c r="F110" s="64">
        <f>SUM(F105:F109)</f>
        <v>861637.896170828</v>
      </c>
      <c r="H110" s="9"/>
      <c r="J110" s="9"/>
      <c r="K110" s="17"/>
      <c r="L110" s="9"/>
      <c r="M110" s="9"/>
    </row>
    <row r="111" spans="1:13" ht="12.75" customHeight="1">
      <c r="A111" s="69"/>
      <c r="B111" s="5"/>
      <c r="C111" s="5"/>
      <c r="D111" s="11"/>
      <c r="E111" s="5"/>
      <c r="F111" s="5"/>
      <c r="G111" s="27"/>
      <c r="H111" s="6"/>
      <c r="I111" s="6"/>
      <c r="J111" s="6"/>
      <c r="K111" s="28"/>
      <c r="L111" s="9"/>
      <c r="M111" s="9"/>
    </row>
    <row r="112" spans="1:13" ht="12.75" customHeight="1">
      <c r="A112" s="75"/>
      <c r="B112" s="4"/>
      <c r="C112" s="81" t="s">
        <v>52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2.75" customHeight="1">
      <c r="A113" s="69"/>
      <c r="B113" s="5"/>
      <c r="C113" s="5"/>
      <c r="D113" s="7"/>
      <c r="E113" s="5"/>
      <c r="F113" s="5"/>
      <c r="G113" s="29"/>
      <c r="H113" s="9"/>
      <c r="I113" s="29"/>
      <c r="J113" s="9"/>
      <c r="K113" s="8"/>
      <c r="L113" s="14"/>
      <c r="M113" s="9"/>
    </row>
    <row r="114" spans="1:13" ht="12.75" customHeight="1">
      <c r="A114" s="75">
        <v>419999</v>
      </c>
      <c r="B114" s="6" t="s">
        <v>53</v>
      </c>
      <c r="C114" s="5"/>
      <c r="D114" s="11"/>
      <c r="E114" s="5"/>
      <c r="F114" s="5"/>
      <c r="G114" s="9"/>
      <c r="H114" s="9"/>
      <c r="I114" s="9"/>
      <c r="J114" s="9"/>
      <c r="K114" s="8"/>
      <c r="L114" s="9"/>
      <c r="M114" s="9"/>
    </row>
    <row r="115" spans="1:13" ht="12.75" customHeight="1">
      <c r="A115" s="69"/>
      <c r="B115" s="5"/>
      <c r="C115" s="5"/>
      <c r="D115" s="11"/>
      <c r="E115" s="5"/>
      <c r="F115" s="5"/>
      <c r="G115" s="9"/>
      <c r="H115" s="9"/>
      <c r="I115" s="9"/>
      <c r="J115" s="9"/>
      <c r="K115" s="8"/>
      <c r="L115" s="9"/>
      <c r="M115" s="9"/>
    </row>
    <row r="116" spans="1:13" ht="12.75" customHeight="1">
      <c r="A116" s="69"/>
      <c r="B116" s="5"/>
      <c r="C116" s="14" t="s">
        <v>54</v>
      </c>
      <c r="D116" s="11"/>
      <c r="E116" s="5"/>
      <c r="F116" s="5"/>
      <c r="G116" s="2">
        <f>K116+M116</f>
        <v>643238</v>
      </c>
      <c r="H116" s="9" t="s">
        <v>9</v>
      </c>
      <c r="J116" s="9"/>
      <c r="K116" s="17">
        <v>643238</v>
      </c>
      <c r="L116" s="9"/>
      <c r="M116" s="9"/>
    </row>
    <row r="117" spans="1:13" s="62" customFormat="1" ht="12.75" customHeight="1">
      <c r="A117" s="63">
        <v>419996</v>
      </c>
      <c r="B117" s="56"/>
      <c r="C117" s="54" t="s">
        <v>69</v>
      </c>
      <c r="D117" s="55"/>
      <c r="E117" s="56"/>
      <c r="F117" s="56"/>
      <c r="G117" s="30">
        <f>K117+M117</f>
        <v>3492</v>
      </c>
      <c r="H117" s="60" t="s">
        <v>9</v>
      </c>
      <c r="I117" s="30"/>
      <c r="J117" s="60"/>
      <c r="K117" s="61">
        <v>3492</v>
      </c>
      <c r="L117" s="54"/>
      <c r="M117" s="60"/>
    </row>
    <row r="118" spans="1:13" ht="12.75" customHeight="1">
      <c r="A118" s="69"/>
      <c r="B118" s="5"/>
      <c r="C118" s="5"/>
      <c r="D118" s="11"/>
      <c r="E118" s="5"/>
      <c r="F118" s="5"/>
      <c r="G118" s="14"/>
      <c r="H118" s="9"/>
      <c r="I118" s="14"/>
      <c r="J118" s="9"/>
      <c r="K118" s="8"/>
      <c r="L118" s="9"/>
      <c r="M118" s="9"/>
    </row>
    <row r="119" spans="1:13" s="22" customFormat="1" ht="12.75" customHeight="1">
      <c r="A119" s="70"/>
      <c r="B119" s="21"/>
      <c r="C119" s="21" t="s">
        <v>55</v>
      </c>
      <c r="D119" s="23"/>
      <c r="E119" s="21"/>
      <c r="F119" s="21"/>
      <c r="G119" s="24">
        <f>SUM(G10:G118)</f>
        <v>6467294.688073395</v>
      </c>
      <c r="H119" s="24"/>
      <c r="I119" s="6"/>
      <c r="J119" s="24"/>
      <c r="K119" s="24">
        <f>SUM(K10:K118)</f>
        <v>6467294.688073395</v>
      </c>
      <c r="L119" s="24">
        <f>(G119)</f>
        <v>6467294.688073395</v>
      </c>
      <c r="M119" s="24">
        <f>SUM(M10:M118)</f>
        <v>0</v>
      </c>
    </row>
  </sheetData>
  <sheetProtection password="ECF4" sheet="1"/>
  <mergeCells count="11">
    <mergeCell ref="C59:M59"/>
    <mergeCell ref="C71:M71"/>
    <mergeCell ref="C82:M82"/>
    <mergeCell ref="C85:M85"/>
    <mergeCell ref="C88:M88"/>
    <mergeCell ref="C112:M112"/>
    <mergeCell ref="B1:M1"/>
    <mergeCell ref="B2:M2"/>
    <mergeCell ref="B3:M3"/>
    <mergeCell ref="C5:M5"/>
    <mergeCell ref="C40:M40"/>
  </mergeCells>
  <printOptions/>
  <pageMargins left="0.25" right="0.25" top="0.75" bottom="0.75" header="0.3" footer="0.3"/>
  <pageSetup horizontalDpi="600" verticalDpi="600" orientation="portrait" scale="98" r:id="rId1"/>
  <headerFooter>
    <oddHeader>&amp;RJAG FFY19
August 19, 2021</oddHeader>
  </headerFooter>
  <rowBreaks count="1" manualBreakCount="1"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2021-08-25T14:57:23Z</dcterms:modified>
  <cp:category/>
  <cp:version/>
  <cp:contentType/>
  <cp:contentStatus/>
</cp:coreProperties>
</file>