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FY17 111716 AA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<sst xmlns="http://schemas.openxmlformats.org/spreadsheetml/2006/main" count="28" uniqueCount="23">
  <si>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INITIAL</t>
  </si>
  <si>
    <t>AMENDED</t>
  </si>
  <si>
    <t>AMOUNT</t>
  </si>
  <si>
    <t>DIFFERENCE</t>
  </si>
  <si>
    <t>S</t>
  </si>
  <si>
    <t>UNALLOCATED FUNDS</t>
  </si>
  <si>
    <t>ADMINISTRATIVE FUNDS</t>
  </si>
  <si>
    <t>Administration</t>
  </si>
  <si>
    <t>TOTAL</t>
  </si>
  <si>
    <t>GR</t>
  </si>
  <si>
    <t xml:space="preserve">Unallocated </t>
  </si>
  <si>
    <t>Death Penalty Abolition Fund</t>
  </si>
  <si>
    <t>Undesignated</t>
  </si>
  <si>
    <t>L</t>
  </si>
  <si>
    <t>SFY17</t>
  </si>
  <si>
    <t>Set-Aside for State Agencies</t>
  </si>
  <si>
    <t>Set-Aside for Units of Non-State Government and Non-Profits</t>
  </si>
  <si>
    <t>ATTACHMENT A</t>
  </si>
  <si>
    <t>SFY17 Plan</t>
  </si>
  <si>
    <t>597998</t>
  </si>
  <si>
    <t>597999</t>
  </si>
  <si>
    <t>597001</t>
  </si>
  <si>
    <t>Thresholds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</si>
</sst>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0" fontId="48" fillId="0" borderId="0" xfId="61" applyFont="1" applyFill="1">
      <alignment/>
      <protection/>
    </xf>
    <xf numFmtId="5" fontId="48" fillId="0" borderId="0" xfId="60" applyNumberFormat="1" applyFont="1" applyFill="1" applyAlignment="1">
      <alignment/>
    </xf>
    <xf numFmtId="5" fontId="48" fillId="0" borderId="0" xfId="0" applyNumberFormat="1" applyFont="1" applyFill="1" applyAlignment="1">
      <alignment/>
    </xf>
    <xf numFmtId="5" fontId="48" fillId="0" borderId="0" xfId="61" applyNumberFormat="1" applyFont="1" applyFill="1">
      <alignment/>
      <protection/>
    </xf>
    <xf numFmtId="0" fontId="48" fillId="0" borderId="0" xfId="0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8" fillId="0" borderId="0" xfId="61" applyNumberFormat="1" applyFont="1" applyFill="1" applyAlignment="1">
      <alignment horizontal="center"/>
      <protection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49" fontId="9" fillId="0" borderId="0" xfId="60" applyNumberFormat="1" applyFont="1" applyFill="1" applyAlignment="1">
      <alignment horizontal="center"/>
    </xf>
    <xf numFmtId="49" fontId="8" fillId="0" borderId="0" xfId="61" applyNumberFormat="1" applyFont="1" applyFill="1" applyAlignment="1">
      <alignment horizontal="center"/>
      <protection/>
    </xf>
    <xf numFmtId="169" fontId="48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61" applyNumberFormat="1" applyFont="1" applyFill="1">
      <alignment/>
      <protection/>
    </xf>
    <xf numFmtId="7" fontId="9" fillId="0" borderId="0" xfId="60" applyNumberFormat="1" applyFont="1" applyFill="1" applyBorder="1" applyAlignment="1">
      <alignment horizontal="center"/>
    </xf>
    <xf numFmtId="7" fontId="9" fillId="0" borderId="0" xfId="60" applyNumberFormat="1" applyFont="1" applyFill="1" applyAlignment="1">
      <alignment horizontal="center"/>
    </xf>
    <xf numFmtId="7" fontId="4" fillId="0" borderId="0" xfId="60" applyNumberFormat="1" applyFont="1" applyFill="1" applyAlignment="1">
      <alignment/>
    </xf>
    <xf numFmtId="7" fontId="48" fillId="0" borderId="0" xfId="0" applyNumberFormat="1" applyFont="1" applyFill="1" applyAlignment="1">
      <alignment/>
    </xf>
    <xf numFmtId="7" fontId="48" fillId="0" borderId="0" xfId="61" applyNumberFormat="1" applyFont="1" applyFill="1">
      <alignment/>
      <protection/>
    </xf>
    <xf numFmtId="7" fontId="4" fillId="0" borderId="0" xfId="60" applyNumberFormat="1" applyFont="1" applyFill="1" applyBorder="1" applyAlignment="1">
      <alignment/>
    </xf>
    <xf numFmtId="7" fontId="4" fillId="0" borderId="0" xfId="61" applyNumberFormat="1" applyFont="1" applyFill="1" applyAlignment="1">
      <alignment horizontal="right"/>
      <protection/>
    </xf>
    <xf numFmtId="7" fontId="9" fillId="0" borderId="0" xfId="61" applyNumberFormat="1" applyFont="1" applyFill="1" applyAlignment="1">
      <alignment horizontal="center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4" fillId="0" borderId="0" xfId="44" applyNumberFormat="1" applyFont="1" applyFill="1" applyBorder="1" applyAlignment="1">
      <alignment/>
    </xf>
    <xf numFmtId="7" fontId="9" fillId="0" borderId="0" xfId="61" applyNumberFormat="1" applyFont="1" applyFill="1">
      <alignment/>
      <protection/>
    </xf>
    <xf numFmtId="5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49" fontId="9" fillId="10" borderId="0" xfId="61" applyNumberFormat="1" applyFont="1" applyFill="1" applyAlignment="1">
      <alignment horizontal="center"/>
      <protection/>
    </xf>
    <xf numFmtId="0" fontId="9" fillId="10" borderId="0" xfId="61" applyFont="1" applyFill="1">
      <alignment/>
      <protection/>
    </xf>
    <xf numFmtId="5" fontId="9" fillId="10" borderId="0" xfId="60" applyNumberFormat="1" applyFont="1" applyFill="1" applyAlignment="1">
      <alignment/>
    </xf>
    <xf numFmtId="5" fontId="9" fillId="10" borderId="0" xfId="61" applyNumberFormat="1" applyFont="1" applyFill="1">
      <alignment/>
      <protection/>
    </xf>
    <xf numFmtId="7" fontId="9" fillId="10" borderId="0" xfId="0" applyNumberFormat="1" applyFont="1" applyFill="1" applyAlignment="1">
      <alignment/>
    </xf>
    <xf numFmtId="7" fontId="9" fillId="10" borderId="0" xfId="61" applyNumberFormat="1" applyFont="1" applyFill="1">
      <alignment/>
      <protection/>
    </xf>
    <xf numFmtId="49" fontId="9" fillId="8" borderId="0" xfId="61" applyNumberFormat="1" applyFont="1" applyFill="1" applyAlignment="1">
      <alignment horizontal="center"/>
      <protection/>
    </xf>
    <xf numFmtId="0" fontId="9" fillId="8" borderId="0" xfId="61" applyFont="1" applyFill="1">
      <alignment/>
      <protection/>
    </xf>
    <xf numFmtId="5" fontId="9" fillId="8" borderId="0" xfId="60" applyNumberFormat="1" applyFont="1" applyFill="1" applyAlignment="1">
      <alignment/>
    </xf>
    <xf numFmtId="5" fontId="9" fillId="8" borderId="0" xfId="61" applyNumberFormat="1" applyFont="1" applyFill="1">
      <alignment/>
      <protection/>
    </xf>
    <xf numFmtId="7" fontId="9" fillId="8" borderId="0" xfId="0" applyNumberFormat="1" applyFont="1" applyFill="1" applyAlignment="1">
      <alignment/>
    </xf>
    <xf numFmtId="7" fontId="9" fillId="8" borderId="0" xfId="61" applyNumberFormat="1" applyFont="1" applyFill="1">
      <alignment/>
      <protection/>
    </xf>
    <xf numFmtId="0" fontId="49" fillId="8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5" fontId="4" fillId="8" borderId="0" xfId="60" applyNumberFormat="1" applyFont="1" applyFill="1" applyAlignment="1">
      <alignment/>
    </xf>
    <xf numFmtId="0" fontId="4" fillId="8" borderId="0" xfId="61" applyFont="1" applyFill="1">
      <alignment/>
      <protection/>
    </xf>
    <xf numFmtId="5" fontId="4" fillId="8" borderId="0" xfId="61" applyNumberFormat="1" applyFont="1" applyFill="1">
      <alignment/>
      <protection/>
    </xf>
    <xf numFmtId="7" fontId="4" fillId="8" borderId="0" xfId="61" applyNumberFormat="1" applyFont="1" applyFill="1">
      <alignment/>
      <protection/>
    </xf>
    <xf numFmtId="49" fontId="4" fillId="8" borderId="0" xfId="61" applyNumberFormat="1" applyFont="1" applyFill="1" applyAlignment="1">
      <alignment horizontal="center"/>
      <protection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C36" sqref="C36"/>
    </sheetView>
  </sheetViews>
  <sheetFormatPr defaultColWidth="9.140625" defaultRowHeight="15"/>
  <cols>
    <col min="1" max="1" width="10.00390625" style="25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16.00390625" style="1" customWidth="1"/>
    <col min="7" max="7" width="0.85546875" style="2" customWidth="1"/>
    <col min="8" max="8" width="14.57421875" style="30" customWidth="1"/>
    <col min="9" max="9" width="3.140625" style="30" customWidth="1"/>
    <col min="10" max="10" width="14.57421875" style="31" hidden="1" customWidth="1"/>
    <col min="11" max="11" width="14.57421875" style="30" hidden="1" customWidth="1"/>
    <col min="12" max="12" width="13.7109375" style="30" hidden="1" customWidth="1"/>
    <col min="13" max="13" width="9.8515625" style="1" customWidth="1"/>
    <col min="14" max="14" width="9.57421875" style="1" bestFit="1" customWidth="1"/>
    <col min="15" max="16" width="9.140625" style="1" customWidth="1"/>
    <col min="17" max="16384" width="9.140625" style="1" customWidth="1"/>
  </cols>
  <sheetData>
    <row r="1" spans="1:12" ht="18.75">
      <c r="A1" s="20"/>
      <c r="B1" s="68" t="s">
        <v>11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20"/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>
      <c r="A3" s="21"/>
      <c r="B3" s="69" t="s">
        <v>17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ht="9" customHeight="1">
      <c r="A4" s="20"/>
    </row>
    <row r="5" spans="1:12" ht="12.75">
      <c r="A5" s="11"/>
      <c r="B5" s="10"/>
      <c r="C5" s="4"/>
      <c r="D5" s="8"/>
      <c r="E5" s="4"/>
      <c r="F5" s="4"/>
      <c r="G5" s="7"/>
      <c r="I5" s="32"/>
      <c r="J5" s="33" t="s">
        <v>0</v>
      </c>
      <c r="K5" s="34" t="s">
        <v>1</v>
      </c>
      <c r="L5" s="35"/>
    </row>
    <row r="6" spans="1:12" ht="12.75">
      <c r="A6" s="22"/>
      <c r="G6" s="7"/>
      <c r="I6" s="32"/>
      <c r="J6" s="33" t="s">
        <v>2</v>
      </c>
      <c r="K6" s="34" t="s">
        <v>2</v>
      </c>
      <c r="L6" s="34" t="s">
        <v>3</v>
      </c>
    </row>
    <row r="7" spans="1:14" s="13" customFormat="1" ht="12.75">
      <c r="A7" s="47" t="s">
        <v>14</v>
      </c>
      <c r="B7" s="48" t="s">
        <v>15</v>
      </c>
      <c r="C7" s="49"/>
      <c r="D7" s="48"/>
      <c r="E7" s="48"/>
      <c r="F7" s="48"/>
      <c r="G7" s="50"/>
      <c r="H7" s="51">
        <f>J7+L7</f>
        <v>3500000</v>
      </c>
      <c r="I7" s="52" t="s">
        <v>4</v>
      </c>
      <c r="J7" s="52">
        <v>3500000</v>
      </c>
      <c r="K7" s="52"/>
      <c r="L7" s="52"/>
      <c r="M7" s="45"/>
      <c r="N7" s="46"/>
    </row>
    <row r="8" spans="1:14" s="13" customFormat="1" ht="12.75">
      <c r="A8" s="47"/>
      <c r="B8" s="48"/>
      <c r="C8" s="49"/>
      <c r="D8" s="48"/>
      <c r="E8" s="48"/>
      <c r="F8" s="48"/>
      <c r="G8" s="50"/>
      <c r="H8" s="51"/>
      <c r="I8" s="52"/>
      <c r="J8" s="52"/>
      <c r="K8" s="52"/>
      <c r="L8" s="52"/>
      <c r="M8" s="45"/>
      <c r="N8" s="46"/>
    </row>
    <row r="9" spans="1:14" s="13" customFormat="1" ht="12.75">
      <c r="A9" s="47"/>
      <c r="B9" s="48"/>
      <c r="C9" s="49"/>
      <c r="D9" s="48"/>
      <c r="E9" s="48"/>
      <c r="F9" s="48"/>
      <c r="G9" s="50"/>
      <c r="H9" s="51"/>
      <c r="I9" s="52"/>
      <c r="J9" s="52"/>
      <c r="K9" s="52"/>
      <c r="L9" s="52"/>
      <c r="M9" s="45"/>
      <c r="N9" s="46"/>
    </row>
    <row r="10" spans="1:14" s="13" customFormat="1" ht="12.75">
      <c r="A10" s="47"/>
      <c r="B10" s="48"/>
      <c r="C10" s="49"/>
      <c r="D10" s="48"/>
      <c r="E10" s="48"/>
      <c r="F10" s="48"/>
      <c r="G10" s="50"/>
      <c r="H10" s="51"/>
      <c r="I10" s="52"/>
      <c r="J10" s="52"/>
      <c r="K10" s="52"/>
      <c r="L10" s="52"/>
      <c r="M10" s="45"/>
      <c r="N10" s="46"/>
    </row>
    <row r="11" spans="1:14" s="13" customFormat="1" ht="12.75">
      <c r="A11" s="47"/>
      <c r="B11" s="48"/>
      <c r="C11" s="49"/>
      <c r="D11" s="48"/>
      <c r="E11" s="48"/>
      <c r="F11" s="48"/>
      <c r="G11" s="50"/>
      <c r="H11" s="51"/>
      <c r="I11" s="52"/>
      <c r="J11" s="52"/>
      <c r="K11" s="52"/>
      <c r="L11" s="52"/>
      <c r="M11" s="45"/>
      <c r="N11" s="46"/>
    </row>
    <row r="12" spans="1:14" s="13" customFormat="1" ht="12.75">
      <c r="A12" s="47"/>
      <c r="B12" s="48"/>
      <c r="C12" s="49"/>
      <c r="D12" s="48"/>
      <c r="E12" s="48"/>
      <c r="F12" s="48"/>
      <c r="G12" s="50"/>
      <c r="H12" s="51"/>
      <c r="I12" s="52"/>
      <c r="J12" s="52"/>
      <c r="K12" s="52"/>
      <c r="L12" s="52"/>
      <c r="M12" s="45"/>
      <c r="N12" s="46"/>
    </row>
    <row r="13" spans="1:14" s="13" customFormat="1" ht="12.75">
      <c r="A13" s="47"/>
      <c r="B13" s="48"/>
      <c r="C13" s="49"/>
      <c r="D13" s="48"/>
      <c r="E13" s="48"/>
      <c r="F13" s="48"/>
      <c r="G13" s="50"/>
      <c r="H13" s="51"/>
      <c r="I13" s="52"/>
      <c r="J13" s="52"/>
      <c r="K13" s="52"/>
      <c r="L13" s="52"/>
      <c r="M13" s="45"/>
      <c r="N13" s="46"/>
    </row>
    <row r="14" spans="1:14" s="13" customFormat="1" ht="12.75">
      <c r="A14" s="53" t="s">
        <v>14</v>
      </c>
      <c r="B14" s="54" t="s">
        <v>16</v>
      </c>
      <c r="C14" s="55"/>
      <c r="D14" s="54"/>
      <c r="E14" s="54"/>
      <c r="F14" s="54"/>
      <c r="G14" s="56"/>
      <c r="H14" s="57">
        <f>J14+L14</f>
        <v>3023233</v>
      </c>
      <c r="I14" s="58" t="s">
        <v>13</v>
      </c>
      <c r="J14" s="58">
        <v>3500000</v>
      </c>
      <c r="K14" s="58">
        <f>(H14)</f>
        <v>3023233</v>
      </c>
      <c r="L14" s="58">
        <v>-476767</v>
      </c>
      <c r="M14" s="45"/>
      <c r="N14" s="46"/>
    </row>
    <row r="15" spans="1:14" s="13" customFormat="1" ht="12.75">
      <c r="A15" s="53"/>
      <c r="B15" s="54"/>
      <c r="C15" s="55"/>
      <c r="D15" s="54"/>
      <c r="E15" s="54"/>
      <c r="F15" s="54"/>
      <c r="G15" s="56"/>
      <c r="H15" s="57"/>
      <c r="I15" s="58"/>
      <c r="J15" s="58"/>
      <c r="K15" s="58"/>
      <c r="L15" s="58"/>
      <c r="M15" s="45"/>
      <c r="N15" s="46"/>
    </row>
    <row r="16" spans="1:14" s="62" customFormat="1" ht="12.75">
      <c r="A16" s="67" t="s">
        <v>21</v>
      </c>
      <c r="B16" s="59"/>
      <c r="C16" s="63" t="s">
        <v>22</v>
      </c>
      <c r="D16" s="64"/>
      <c r="E16" s="64"/>
      <c r="F16" s="64"/>
      <c r="G16" s="65"/>
      <c r="H16" s="66">
        <f>J16+L16</f>
        <v>476767</v>
      </c>
      <c r="I16" s="66" t="s">
        <v>9</v>
      </c>
      <c r="J16" s="66">
        <v>0</v>
      </c>
      <c r="K16" s="66">
        <f>(H16)</f>
        <v>476767</v>
      </c>
      <c r="L16" s="66">
        <v>476767</v>
      </c>
      <c r="M16" s="60"/>
      <c r="N16" s="61"/>
    </row>
    <row r="17" spans="1:14" s="19" customFormat="1" ht="12.75">
      <c r="A17" s="23"/>
      <c r="B17" s="15"/>
      <c r="C17" s="16"/>
      <c r="D17" s="15"/>
      <c r="E17" s="15"/>
      <c r="F17" s="15"/>
      <c r="G17" s="18"/>
      <c r="H17" s="36"/>
      <c r="I17" s="37"/>
      <c r="J17" s="37"/>
      <c r="K17" s="37"/>
      <c r="L17" s="37"/>
      <c r="M17" s="17"/>
      <c r="N17" s="29"/>
    </row>
    <row r="18" spans="1:12" ht="12.75">
      <c r="A18" s="11"/>
      <c r="B18" s="4"/>
      <c r="C18" s="4"/>
      <c r="D18" s="8"/>
      <c r="E18" s="4"/>
      <c r="F18" s="4"/>
      <c r="G18" s="7"/>
      <c r="I18" s="32"/>
      <c r="J18" s="38"/>
      <c r="K18" s="32"/>
      <c r="L18" s="39"/>
    </row>
    <row r="19" spans="1:13" ht="12.75">
      <c r="A19" s="26"/>
      <c r="B19" s="3"/>
      <c r="C19" s="70" t="s">
        <v>5</v>
      </c>
      <c r="D19" s="70"/>
      <c r="E19" s="70"/>
      <c r="F19" s="70"/>
      <c r="G19" s="70"/>
      <c r="H19" s="70"/>
      <c r="I19" s="70"/>
      <c r="J19" s="70"/>
      <c r="K19" s="70"/>
      <c r="L19" s="70"/>
      <c r="M19" s="2"/>
    </row>
    <row r="20" spans="1:12" ht="12.75">
      <c r="A20" s="26"/>
      <c r="B20" s="3"/>
      <c r="C20" s="14"/>
      <c r="D20" s="14"/>
      <c r="E20" s="14"/>
      <c r="F20" s="14"/>
      <c r="G20" s="14"/>
      <c r="H20" s="40"/>
      <c r="I20" s="40"/>
      <c r="J20" s="33"/>
      <c r="K20" s="34"/>
      <c r="L20" s="35"/>
    </row>
    <row r="21" spans="1:12" ht="12.75">
      <c r="A21" s="27" t="s">
        <v>19</v>
      </c>
      <c r="B21" s="5" t="s">
        <v>10</v>
      </c>
      <c r="C21" s="4"/>
      <c r="D21" s="8"/>
      <c r="E21" s="4"/>
      <c r="F21" s="4"/>
      <c r="G21" s="7"/>
      <c r="H21" s="32"/>
      <c r="I21" s="32"/>
      <c r="J21" s="33"/>
      <c r="K21" s="34"/>
      <c r="L21" s="34"/>
    </row>
    <row r="22" spans="1:12" ht="6.75" customHeight="1">
      <c r="A22" s="24"/>
      <c r="B22" s="4"/>
      <c r="C22" s="4"/>
      <c r="D22" s="8"/>
      <c r="E22" s="4"/>
      <c r="F22" s="4"/>
      <c r="G22" s="7"/>
      <c r="H22" s="32"/>
      <c r="I22" s="32"/>
      <c r="J22" s="33"/>
      <c r="K22" s="34"/>
      <c r="L22" s="34"/>
    </row>
    <row r="23" spans="1:13" ht="12.75">
      <c r="A23" s="24"/>
      <c r="B23" s="4"/>
      <c r="C23" s="9" t="s">
        <v>12</v>
      </c>
      <c r="D23" s="4"/>
      <c r="E23" s="4"/>
      <c r="F23" s="4"/>
      <c r="H23" s="30">
        <f>J23+L23</f>
        <v>0</v>
      </c>
      <c r="I23" s="32" t="s">
        <v>9</v>
      </c>
      <c r="J23" s="32">
        <v>0</v>
      </c>
      <c r="K23" s="32"/>
      <c r="L23" s="35"/>
      <c r="M23" s="2"/>
    </row>
    <row r="24" spans="1:13" ht="12.75">
      <c r="A24" s="24"/>
      <c r="B24" s="4"/>
      <c r="C24" s="9"/>
      <c r="D24" s="4"/>
      <c r="E24" s="4"/>
      <c r="F24" s="4"/>
      <c r="I24" s="32"/>
      <c r="J24" s="32"/>
      <c r="K24" s="32"/>
      <c r="L24" s="35"/>
      <c r="M24" s="2"/>
    </row>
    <row r="25" spans="1:12" ht="12.75">
      <c r="A25" s="27"/>
      <c r="B25" s="3"/>
      <c r="C25" s="70" t="s">
        <v>6</v>
      </c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6.75" customHeight="1">
      <c r="A26" s="24"/>
      <c r="B26" s="4"/>
      <c r="C26" s="4"/>
      <c r="D26" s="6"/>
      <c r="E26" s="4"/>
      <c r="F26" s="4"/>
      <c r="G26" s="7"/>
      <c r="H26" s="41"/>
      <c r="I26" s="32"/>
      <c r="J26" s="42"/>
      <c r="K26" s="35"/>
      <c r="L26" s="32"/>
    </row>
    <row r="27" spans="1:13" ht="12.75">
      <c r="A27" s="27" t="s">
        <v>20</v>
      </c>
      <c r="B27" s="5" t="s">
        <v>7</v>
      </c>
      <c r="C27" s="4"/>
      <c r="D27" s="8"/>
      <c r="E27" s="4"/>
      <c r="F27" s="4"/>
      <c r="G27" s="7"/>
      <c r="H27" s="32"/>
      <c r="I27" s="32"/>
      <c r="J27" s="42"/>
      <c r="K27" s="32"/>
      <c r="L27" s="32"/>
      <c r="M27" s="2"/>
    </row>
    <row r="28" spans="1:12" ht="6" customHeight="1">
      <c r="A28" s="20"/>
      <c r="B28" s="4"/>
      <c r="C28" s="4"/>
      <c r="D28" s="8"/>
      <c r="E28" s="4"/>
      <c r="F28" s="4"/>
      <c r="G28" s="7"/>
      <c r="H28" s="32"/>
      <c r="I28" s="32"/>
      <c r="J28" s="42"/>
      <c r="K28" s="32"/>
      <c r="L28" s="32"/>
    </row>
    <row r="29" spans="1:13" ht="12.75">
      <c r="A29" s="20"/>
      <c r="B29" s="4"/>
      <c r="C29" s="9" t="s">
        <v>7</v>
      </c>
      <c r="D29" s="8"/>
      <c r="E29" s="4"/>
      <c r="F29" s="4"/>
      <c r="H29" s="30">
        <f>J29+L29</f>
        <v>374293.75</v>
      </c>
      <c r="I29" s="32" t="s">
        <v>9</v>
      </c>
      <c r="J29" s="43">
        <v>374293.75</v>
      </c>
      <c r="K29" s="32"/>
      <c r="L29" s="32"/>
      <c r="M29" s="7"/>
    </row>
    <row r="30" spans="1:12" ht="12.75">
      <c r="A30" s="20"/>
      <c r="B30" s="4"/>
      <c r="C30" s="4"/>
      <c r="D30" s="8"/>
      <c r="E30" s="4"/>
      <c r="F30" s="4"/>
      <c r="H30" s="35"/>
      <c r="I30" s="32"/>
      <c r="J30" s="42"/>
      <c r="K30" s="32"/>
      <c r="L30" s="32"/>
    </row>
    <row r="31" spans="1:12" s="13" customFormat="1" ht="12.75">
      <c r="A31" s="28"/>
      <c r="B31" s="12"/>
      <c r="C31" s="12" t="s">
        <v>8</v>
      </c>
      <c r="D31" s="14"/>
      <c r="E31" s="12"/>
      <c r="F31" s="12"/>
      <c r="H31" s="44">
        <f>SUM(H5:H30)</f>
        <v>7374293.75</v>
      </c>
      <c r="I31" s="44"/>
      <c r="J31" s="44">
        <f>SUM(J5:J30)</f>
        <v>7374293.75</v>
      </c>
      <c r="K31" s="44">
        <f>(H31)</f>
        <v>7374293.75</v>
      </c>
      <c r="L31" s="44">
        <f>SUM(L5:L30)</f>
        <v>0</v>
      </c>
    </row>
    <row r="32" spans="1:12" ht="12.75">
      <c r="A32" s="20"/>
      <c r="B32" s="4"/>
      <c r="C32" s="4"/>
      <c r="D32" s="4"/>
      <c r="E32" s="4"/>
      <c r="F32" s="4"/>
      <c r="G32" s="7"/>
      <c r="H32" s="32"/>
      <c r="I32" s="32"/>
      <c r="J32" s="42"/>
      <c r="K32" s="32"/>
      <c r="L32" s="32"/>
    </row>
  </sheetData>
  <sheetProtection password="ECF4" sheet="1"/>
  <mergeCells count="5">
    <mergeCell ref="B1:L1"/>
    <mergeCell ref="B2:L2"/>
    <mergeCell ref="B3:L3"/>
    <mergeCell ref="C19:L19"/>
    <mergeCell ref="C25:L25"/>
  </mergeCells>
  <printOptions/>
  <pageMargins left="0.7" right="0.7" top="0.75" bottom="0.75" header="0.3" footer="0.3"/>
  <pageSetup horizontalDpi="600" verticalDpi="600" orientation="portrait" r:id="rId1"/>
  <headerFooter>
    <oddHeader>&amp;RDPA SFY17
November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2016-11-21T19:21:37Z</dcterms:modified>
  <cp:category/>
  <cp:version/>
  <cp:contentType/>
  <cp:contentStatus/>
</cp:coreProperties>
</file>