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120" windowWidth="27780" windowHeight="13296" activeTab="0"/>
  </bookViews>
  <sheets>
    <sheet name="ARPA ULStL SFY22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<sst xmlns="http://schemas.openxmlformats.org/spreadsheetml/2006/main" count="44" uniqueCount="39">
  <si>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INITIAL</t>
  </si>
  <si>
    <t>AMENDED</t>
  </si>
  <si>
    <t>AMOUNT</t>
  </si>
  <si>
    <t>DIFFERENCE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</si>
  <si>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</si>
  <si>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</si>
  <si>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</si>
  <si>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</si>
  <si>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</si>
  <si>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</si>
  <si>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</si>
  <si>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</si>
  <si>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</si>
  <si>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</si>
  <si>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</si>
  <si>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</si>
  <si>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</si>
  <si>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</si>
  <si>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</si>
  <si>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</si>
  <si>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</si>
  <si>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</si>
  <si>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</si>
  <si>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</si>
  <si>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</si>
  <si>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</si>
  <si>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</si>
  <si>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</si>
  <si>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</si>
  <si>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</si>
  <si>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</si>
  <si>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</si>
  <si>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</si>
  <si>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</si>
  <si>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</si>
  <si>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SFY22 PLAN</t>
  </si>
  <si>
    <t>Program Title:  American Rescue Plan Act</t>
  </si>
  <si>
    <t xml:space="preserve">American Rescue Plan Act – Urban League of Metropolitan St. Louis.  </t>
  </si>
  <si>
    <t xml:space="preserve">Urban League of Metropolitan St. Louis.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</si>
</sst>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T7" sqref="T7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7109375" style="38" hidden="1" customWidth="1"/>
    <col min="11" max="11" width="12.710937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2.7109375" style="37" hidden="1" customWidth="1"/>
    <col min="16" max="16384" width="9.140625" style="1" customWidth="1"/>
  </cols>
  <sheetData>
    <row r="1" spans="1:12" ht="17.25">
      <c r="A1" s="17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17"/>
      <c r="B2" s="74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7.25">
      <c r="A3" s="18"/>
      <c r="B3" s="74" t="s">
        <v>34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9" ht="12.75" customHeight="1">
      <c r="A4" s="17"/>
      <c r="B4" s="75"/>
      <c r="C4" s="75"/>
      <c r="D4" s="75"/>
      <c r="E4" s="75"/>
      <c r="F4" s="75"/>
      <c r="G4" s="75"/>
      <c r="H4" s="75"/>
      <c r="I4" s="75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6</v>
      </c>
      <c r="I6" s="24"/>
      <c r="J6" s="25" t="s">
        <v>0</v>
      </c>
      <c r="K6" s="26" t="s">
        <v>1</v>
      </c>
      <c r="L6" s="27"/>
      <c r="M6" s="41" t="s">
        <v>7</v>
      </c>
      <c r="N6" s="41" t="s">
        <v>7</v>
      </c>
      <c r="O6" s="42" t="s">
        <v>8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9</v>
      </c>
      <c r="O7" s="42" t="s">
        <v>4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12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11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36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13</v>
      </c>
      <c r="B15" s="31"/>
      <c r="C15" s="33" t="s">
        <v>14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>
        <v>822010</v>
      </c>
      <c r="B16" s="5"/>
      <c r="C16" s="10" t="s">
        <v>38</v>
      </c>
      <c r="D16" s="5"/>
      <c r="E16" s="5"/>
      <c r="H16" s="37">
        <f>J16+L16</f>
        <v>300000</v>
      </c>
      <c r="I16" s="24"/>
      <c r="J16" s="37">
        <v>300000</v>
      </c>
      <c r="K16" s="24"/>
      <c r="L16" s="72"/>
      <c r="O16" s="37">
        <f>(H16)+(M16)</f>
        <v>300000</v>
      </c>
    </row>
    <row r="17" spans="1:15" ht="12.75" customHeight="1" hidden="1">
      <c r="A17" s="36">
        <v>325616</v>
      </c>
      <c r="B17" s="63"/>
      <c r="C17" s="64" t="s">
        <v>15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16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25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17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18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19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20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21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22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23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24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26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27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28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29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30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31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32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33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5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10</v>
      </c>
      <c r="D43" s="5"/>
      <c r="E43" s="5"/>
      <c r="H43" s="37">
        <f>J43+L43</f>
        <v>0</v>
      </c>
      <c r="I43" s="24"/>
      <c r="J43" s="24">
        <v>0</v>
      </c>
      <c r="K43" s="24"/>
      <c r="L43" s="40"/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0"/>
      <c r="B45" s="5"/>
      <c r="C45" s="5"/>
      <c r="D45" s="9"/>
      <c r="E45" s="5"/>
      <c r="H45" s="40"/>
      <c r="I45" s="24"/>
      <c r="J45" s="47"/>
      <c r="K45" s="24"/>
      <c r="L45" s="24"/>
    </row>
    <row r="46" spans="1:15" s="14" customFormat="1" ht="12.75" customHeight="1">
      <c r="A46" s="52"/>
      <c r="B46" s="13"/>
      <c r="C46" s="13" t="s">
        <v>4</v>
      </c>
      <c r="D46" s="15"/>
      <c r="E46" s="13"/>
      <c r="H46" s="48">
        <f>SUM(H11:H45)</f>
        <v>300000</v>
      </c>
      <c r="I46" s="48"/>
      <c r="J46" s="48">
        <f>SUM(J5:J45)</f>
        <v>300000</v>
      </c>
      <c r="K46" s="48">
        <f>(H46)</f>
        <v>300000</v>
      </c>
      <c r="L46" s="48">
        <f>SUM(L5:L45)</f>
        <v>0</v>
      </c>
      <c r="M46" s="49"/>
      <c r="N46" s="49"/>
      <c r="O46" s="48">
        <f>SUM(O5:O45)</f>
        <v>300000</v>
      </c>
    </row>
    <row r="47" spans="1:12" ht="12.75" customHeight="1">
      <c r="A47" s="17"/>
      <c r="B47" s="5"/>
      <c r="C47" s="5"/>
      <c r="D47" s="5"/>
      <c r="E47" s="5"/>
      <c r="F47" s="8"/>
      <c r="G47" s="8"/>
      <c r="H47" s="24"/>
      <c r="I47" s="24"/>
      <c r="J47" s="47"/>
      <c r="K47" s="24"/>
      <c r="L47" s="24"/>
    </row>
    <row r="48" ht="12.75" customHeight="1"/>
    <row r="50" ht="14.25">
      <c r="H50" s="72"/>
    </row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&amp;RARPA ULStL SFY22
February 17,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2022-02-22T23:56:31Z</dcterms:modified>
  <cp:category/>
  <cp:version/>
  <cp:contentType/>
  <cp:contentStatus/>
</cp:coreProperties>
</file>