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djust 031215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<sst xmlns="http://schemas.openxmlformats.org/spreadsheetml/2006/main" count="52" uniqueCount="47">
  <si>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INITIAL</t>
  </si>
  <si>
    <t>AMENDED</t>
  </si>
  <si>
    <t>AMOUNT</t>
  </si>
  <si>
    <t>DIFFERENCE</t>
  </si>
  <si>
    <t>UNALLOCATED FUNDS</t>
  </si>
  <si>
    <t>Unallocated - Discretionary</t>
  </si>
  <si>
    <t>ADMINISTRATIVE FUNDS</t>
  </si>
  <si>
    <t>Administration</t>
  </si>
  <si>
    <t>Administration Funds</t>
  </si>
  <si>
    <t>TOTAL</t>
  </si>
  <si>
    <t>Undesignated General Revenue</t>
  </si>
  <si>
    <t>Adult Redeploy Illinos</t>
  </si>
  <si>
    <t>Program Title:  Adult Redeploy Illinois</t>
  </si>
  <si>
    <t>Crawfrod County</t>
  </si>
  <si>
    <t>Macon County</t>
  </si>
  <si>
    <t>Winnebago County</t>
  </si>
  <si>
    <t>La Salle County</t>
  </si>
  <si>
    <t>Fulton County</t>
  </si>
  <si>
    <t>Jersey County</t>
  </si>
  <si>
    <t>Knox County</t>
  </si>
  <si>
    <t>Madison County</t>
  </si>
  <si>
    <t>McLean County</t>
  </si>
  <si>
    <t>St. Clair County</t>
  </si>
  <si>
    <t>Kane County</t>
  </si>
  <si>
    <t>Boone County</t>
  </si>
  <si>
    <t>Cook County</t>
  </si>
  <si>
    <t>Lake County</t>
  </si>
  <si>
    <t>Franklin County</t>
  </si>
  <si>
    <t>4th Judicial Circuit</t>
  </si>
  <si>
    <t>2nd Judicial Circuit</t>
  </si>
  <si>
    <t>Peoria County</t>
  </si>
  <si>
    <t>Sangamon County</t>
  </si>
  <si>
    <t>Grundy County</t>
  </si>
  <si>
    <t>1941XX</t>
  </si>
  <si>
    <t>TBD</t>
  </si>
  <si>
    <t>Program Title:  Non-Competitive Planning Grants</t>
  </si>
  <si>
    <t>Pike County</t>
  </si>
  <si>
    <t>Will County</t>
  </si>
  <si>
    <t>20th Judicial Circuit</t>
  </si>
  <si>
    <t>Kankakee County</t>
  </si>
  <si>
    <t>McDonough County (9th Judicial Circuit)</t>
  </si>
  <si>
    <t>SFY15 PLAN</t>
  </si>
  <si>
    <t>DuPage County</t>
  </si>
  <si>
    <t>Kendall County</t>
  </si>
  <si>
    <t>DeKalb County</t>
  </si>
  <si>
    <t>Whiteside County</t>
  </si>
  <si>
    <r>
      <t xml:space="preserve">ATTACHMENT A - </t>
    </r>
    <r>
      <rPr>
        <b/>
        <i/>
        <sz val="12"/>
        <color indexed="10"/>
        <rFont val="Times New Roman"/>
        <family val="1"/>
      </rPr>
      <t xml:space="preserve">Revised 9/30/14, </t>
    </r>
    <r>
      <rPr>
        <b/>
        <i/>
        <sz val="12"/>
        <color indexed="30"/>
        <rFont val="Times New Roman"/>
        <family val="1"/>
      </rPr>
      <t xml:space="preserve">12/11/14, </t>
    </r>
    <r>
      <rPr>
        <b/>
        <i/>
        <sz val="12"/>
        <color indexed="36"/>
        <rFont val="Times New Roman"/>
        <family val="1"/>
      </rPr>
      <t xml:space="preserve">2/4/15, </t>
    </r>
    <r>
      <rPr>
        <b/>
        <i/>
        <sz val="12"/>
        <color indexed="17"/>
        <rFont val="Times New Roman"/>
        <family val="1"/>
      </rPr>
      <t>3/12/15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</si>
</sst>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36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6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030A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i/>
      <sz val="10"/>
      <color rgb="FF007A37"/>
      <name val="Times New Roman"/>
      <family val="1"/>
    </font>
    <font>
      <sz val="10"/>
      <color rgb="FF007A37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164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64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164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164" fontId="3" fillId="0" borderId="0" xfId="60" applyNumberFormat="1" applyFont="1" applyFill="1" applyAlignment="1">
      <alignment horizontal="center"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164" fontId="9" fillId="0" borderId="0" xfId="60" applyNumberFormat="1" applyFont="1" applyFill="1" applyAlignment="1">
      <alignment horizontal="center"/>
    </xf>
    <xf numFmtId="164" fontId="4" fillId="0" borderId="0" xfId="61" applyNumberFormat="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164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8" fontId="57" fillId="0" borderId="0" xfId="61" applyNumberFormat="1" applyFont="1" applyFill="1">
      <alignment/>
      <protection/>
    </xf>
    <xf numFmtId="164" fontId="58" fillId="0" borderId="0" xfId="61" applyNumberFormat="1" applyFont="1" applyFill="1" applyAlignment="1">
      <alignment horizontal="center"/>
      <protection/>
    </xf>
    <xf numFmtId="0" fontId="58" fillId="0" borderId="0" xfId="61" applyFont="1" applyFill="1">
      <alignment/>
      <protection/>
    </xf>
    <xf numFmtId="0" fontId="58" fillId="0" borderId="0" xfId="61" applyFont="1" applyFill="1" applyAlignment="1">
      <alignment horizontal="center"/>
      <protection/>
    </xf>
    <xf numFmtId="0" fontId="58" fillId="0" borderId="0" xfId="0" applyFont="1" applyFill="1" applyAlignment="1">
      <alignment/>
    </xf>
    <xf numFmtId="8" fontId="58" fillId="0" borderId="0" xfId="61" applyNumberFormat="1" applyFont="1" applyFill="1">
      <alignment/>
      <protection/>
    </xf>
    <xf numFmtId="164" fontId="59" fillId="0" borderId="0" xfId="61" applyNumberFormat="1" applyFont="1" applyFill="1" applyAlignment="1">
      <alignment horizontal="center"/>
      <protection/>
    </xf>
    <xf numFmtId="0" fontId="59" fillId="0" borderId="0" xfId="61" applyFont="1" applyFill="1">
      <alignment/>
      <protection/>
    </xf>
    <xf numFmtId="5" fontId="59" fillId="0" borderId="0" xfId="60" applyNumberFormat="1" applyFont="1" applyFill="1" applyAlignment="1">
      <alignment/>
    </xf>
    <xf numFmtId="16" fontId="59" fillId="0" borderId="0" xfId="61" applyNumberFormat="1" applyFont="1" applyFill="1">
      <alignment/>
      <protection/>
    </xf>
    <xf numFmtId="5" fontId="59" fillId="0" borderId="0" xfId="0" applyNumberFormat="1" applyFont="1" applyFill="1" applyAlignment="1">
      <alignment/>
    </xf>
    <xf numFmtId="8" fontId="59" fillId="0" borderId="0" xfId="0" applyNumberFormat="1" applyFont="1" applyFill="1" applyAlignment="1">
      <alignment/>
    </xf>
    <xf numFmtId="8" fontId="59" fillId="0" borderId="0" xfId="61" applyNumberFormat="1" applyFont="1" applyFill="1">
      <alignment/>
      <protection/>
    </xf>
    <xf numFmtId="0" fontId="59" fillId="0" borderId="0" xfId="0" applyFont="1" applyFill="1" applyAlignment="1">
      <alignment/>
    </xf>
    <xf numFmtId="164" fontId="57" fillId="0" borderId="0" xfId="61" applyNumberFormat="1" applyFont="1" applyFill="1" applyAlignment="1">
      <alignment horizontal="center"/>
      <protection/>
    </xf>
    <xf numFmtId="0" fontId="57" fillId="0" borderId="0" xfId="61" applyFont="1" applyFill="1">
      <alignment/>
      <protection/>
    </xf>
    <xf numFmtId="5" fontId="57" fillId="0" borderId="0" xfId="60" applyNumberFormat="1" applyFont="1" applyFill="1" applyAlignment="1">
      <alignment/>
    </xf>
    <xf numFmtId="16" fontId="57" fillId="0" borderId="0" xfId="61" applyNumberFormat="1" applyFont="1" applyFill="1">
      <alignment/>
      <protection/>
    </xf>
    <xf numFmtId="5" fontId="57" fillId="0" borderId="0" xfId="0" applyNumberFormat="1" applyFont="1" applyFill="1" applyAlignment="1">
      <alignment/>
    </xf>
    <xf numFmtId="8" fontId="57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9" fillId="0" borderId="0" xfId="60" applyNumberFormat="1" applyFont="1" applyFill="1" applyAlignment="1">
      <alignment horizontal="center"/>
    </xf>
    <xf numFmtId="7" fontId="57" fillId="0" borderId="0" xfId="0" applyNumberFormat="1" applyFont="1" applyFill="1" applyAlignment="1">
      <alignment/>
    </xf>
    <xf numFmtId="7" fontId="4" fillId="0" borderId="0" xfId="61" applyNumberFormat="1" applyFont="1" applyFill="1">
      <alignment/>
      <protection/>
    </xf>
    <xf numFmtId="7" fontId="59" fillId="0" borderId="0" xfId="61" applyNumberFormat="1" applyFont="1" applyFill="1">
      <alignment/>
      <protection/>
    </xf>
    <xf numFmtId="7" fontId="4" fillId="0" borderId="0" xfId="61" applyNumberFormat="1" applyFont="1" applyFill="1" applyAlignment="1">
      <alignment horizontal="right"/>
      <protection/>
    </xf>
    <xf numFmtId="7" fontId="9" fillId="0" borderId="0" xfId="61" applyNumberFormat="1" applyFont="1" applyFill="1">
      <alignment/>
      <protection/>
    </xf>
    <xf numFmtId="7" fontId="58" fillId="0" borderId="0" xfId="61" applyNumberFormat="1" applyFont="1" applyFill="1">
      <alignment/>
      <protection/>
    </xf>
    <xf numFmtId="164" fontId="4" fillId="33" borderId="0" xfId="61" applyNumberFormat="1" applyFont="1" applyFill="1" applyAlignment="1">
      <alignment horizontal="center"/>
      <protection/>
    </xf>
    <xf numFmtId="164" fontId="59" fillId="33" borderId="0" xfId="61" applyNumberFormat="1" applyFont="1" applyFill="1" applyAlignment="1">
      <alignment horizontal="center"/>
      <protection/>
    </xf>
    <xf numFmtId="164" fontId="60" fillId="0" borderId="0" xfId="61" applyNumberFormat="1" applyFont="1" applyFill="1" applyAlignment="1">
      <alignment horizontal="center"/>
      <protection/>
    </xf>
    <xf numFmtId="0" fontId="60" fillId="0" borderId="0" xfId="61" applyFont="1" applyFill="1">
      <alignment/>
      <protection/>
    </xf>
    <xf numFmtId="5" fontId="60" fillId="0" borderId="0" xfId="60" applyNumberFormat="1" applyFont="1" applyFill="1" applyAlignment="1">
      <alignment/>
    </xf>
    <xf numFmtId="16" fontId="60" fillId="0" borderId="0" xfId="61" applyNumberFormat="1" applyFont="1" applyFill="1">
      <alignment/>
      <protection/>
    </xf>
    <xf numFmtId="5" fontId="60" fillId="0" borderId="0" xfId="0" applyNumberFormat="1" applyFont="1" applyFill="1" applyAlignment="1">
      <alignment/>
    </xf>
    <xf numFmtId="8" fontId="60" fillId="0" borderId="0" xfId="0" applyNumberFormat="1" applyFont="1" applyFill="1" applyAlignment="1">
      <alignment/>
    </xf>
    <xf numFmtId="8" fontId="60" fillId="0" borderId="0" xfId="61" applyNumberFormat="1" applyFont="1" applyFill="1">
      <alignment/>
      <protection/>
    </xf>
    <xf numFmtId="7" fontId="60" fillId="0" borderId="0" xfId="61" applyNumberFormat="1" applyFont="1" applyFill="1">
      <alignment/>
      <protection/>
    </xf>
    <xf numFmtId="0" fontId="60" fillId="0" borderId="0" xfId="0" applyFont="1" applyFill="1" applyAlignment="1">
      <alignment/>
    </xf>
    <xf numFmtId="7" fontId="60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164" fontId="11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65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14.57421875" style="2" customWidth="1"/>
    <col min="7" max="7" width="10.421875" style="4" customWidth="1"/>
    <col min="8" max="8" width="2.00390625" style="4" customWidth="1"/>
    <col min="9" max="9" width="13.7109375" style="30" bestFit="1" customWidth="1"/>
    <col min="10" max="10" width="3.28125" style="30" customWidth="1"/>
    <col min="11" max="11" width="12.8515625" style="31" hidden="1" customWidth="1"/>
    <col min="12" max="12" width="13.7109375" style="30" hidden="1" customWidth="1"/>
    <col min="13" max="13" width="12.8515625" style="64" hidden="1" customWidth="1"/>
    <col min="14" max="16384" width="9.140625" style="2" customWidth="1"/>
  </cols>
  <sheetData>
    <row r="1" spans="1:13" ht="18.75">
      <c r="A1" s="1"/>
      <c r="B1" s="87" t="s">
        <v>11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>
      <c r="A2" s="1"/>
      <c r="B2" s="88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1" customHeight="1">
      <c r="A3" s="3"/>
      <c r="B3" s="88" t="s">
        <v>46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1" customHeight="1">
      <c r="A4" s="3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65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66"/>
    </row>
    <row r="8" spans="1:13" ht="12.75">
      <c r="A8" s="22"/>
      <c r="H8" s="9"/>
      <c r="J8" s="32"/>
      <c r="K8" s="35" t="s">
        <v>2</v>
      </c>
      <c r="L8" s="36" t="s">
        <v>2</v>
      </c>
      <c r="M8" s="67" t="s">
        <v>3</v>
      </c>
    </row>
    <row r="9" spans="1:13" ht="12.75">
      <c r="A9" s="22"/>
      <c r="H9" s="9"/>
      <c r="J9" s="32"/>
      <c r="K9" s="35"/>
      <c r="L9" s="36"/>
      <c r="M9" s="67"/>
    </row>
    <row r="10" spans="1:13" ht="12.75">
      <c r="A10" s="58">
        <v>195050</v>
      </c>
      <c r="B10" s="59"/>
      <c r="C10" s="60" t="s">
        <v>29</v>
      </c>
      <c r="D10" s="61"/>
      <c r="E10" s="59"/>
      <c r="F10" s="59"/>
      <c r="G10" s="62"/>
      <c r="H10" s="62"/>
      <c r="I10" s="63">
        <f aca="true" t="shared" si="0" ref="I10:I37">K10+M10</f>
        <v>348873</v>
      </c>
      <c r="J10" s="44"/>
      <c r="K10" s="63">
        <v>332723</v>
      </c>
      <c r="L10" s="44">
        <f>(I10)</f>
        <v>348873</v>
      </c>
      <c r="M10" s="68">
        <v>16150</v>
      </c>
    </row>
    <row r="11" spans="1:12" ht="12.75">
      <c r="A11" s="17">
        <v>195031</v>
      </c>
      <c r="B11" s="6"/>
      <c r="C11" s="12" t="s">
        <v>28</v>
      </c>
      <c r="D11" s="29"/>
      <c r="E11" s="6"/>
      <c r="F11" s="6"/>
      <c r="I11" s="30">
        <f t="shared" si="0"/>
        <v>211182</v>
      </c>
      <c r="J11" s="32"/>
      <c r="K11" s="30">
        <v>211182</v>
      </c>
      <c r="L11" s="32"/>
    </row>
    <row r="12" spans="1:12" ht="12.75">
      <c r="A12" s="17">
        <v>195028</v>
      </c>
      <c r="B12" s="6"/>
      <c r="C12" s="12" t="s">
        <v>24</v>
      </c>
      <c r="D12" s="29"/>
      <c r="E12" s="6"/>
      <c r="F12" s="6"/>
      <c r="I12" s="30">
        <f t="shared" si="0"/>
        <v>128806</v>
      </c>
      <c r="J12" s="32"/>
      <c r="K12" s="30">
        <v>128806</v>
      </c>
      <c r="L12" s="32"/>
    </row>
    <row r="13" spans="1:13" ht="12.75">
      <c r="A13" s="58">
        <v>195021</v>
      </c>
      <c r="B13" s="59"/>
      <c r="C13" s="60" t="s">
        <v>25</v>
      </c>
      <c r="D13" s="61"/>
      <c r="E13" s="59"/>
      <c r="F13" s="59"/>
      <c r="G13" s="62"/>
      <c r="H13" s="62"/>
      <c r="I13" s="63">
        <f t="shared" si="0"/>
        <v>1044319</v>
      </c>
      <c r="J13" s="44"/>
      <c r="K13" s="63">
        <v>994319</v>
      </c>
      <c r="L13" s="44">
        <f>(I13)</f>
        <v>1044319</v>
      </c>
      <c r="M13" s="68">
        <v>50000</v>
      </c>
    </row>
    <row r="14" spans="1:13" ht="12.75">
      <c r="A14" s="17">
        <v>195052</v>
      </c>
      <c r="B14" s="6"/>
      <c r="C14" s="12" t="s">
        <v>25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69"/>
    </row>
    <row r="15" spans="1:13" ht="12.75">
      <c r="A15" s="17">
        <v>195001</v>
      </c>
      <c r="B15" s="6"/>
      <c r="C15" s="12" t="s">
        <v>42</v>
      </c>
      <c r="D15" s="29"/>
      <c r="E15" s="6"/>
      <c r="F15" s="6"/>
      <c r="I15" s="30">
        <f t="shared" si="0"/>
        <v>276249</v>
      </c>
      <c r="J15" s="32"/>
      <c r="K15" s="30">
        <v>276249</v>
      </c>
      <c r="L15" s="32"/>
      <c r="M15" s="69"/>
    </row>
    <row r="16" spans="1:13" ht="12.75">
      <c r="A16" s="17">
        <v>195005</v>
      </c>
      <c r="B16" s="6"/>
      <c r="C16" s="12" t="s">
        <v>18</v>
      </c>
      <c r="D16" s="29"/>
      <c r="E16" s="6"/>
      <c r="F16" s="6"/>
      <c r="I16" s="30">
        <f t="shared" si="0"/>
        <v>110612</v>
      </c>
      <c r="J16" s="32"/>
      <c r="K16" s="30">
        <v>110612</v>
      </c>
      <c r="L16" s="32"/>
      <c r="M16" s="69"/>
    </row>
    <row r="17" spans="1:13" ht="12.75">
      <c r="A17" s="17">
        <v>195027</v>
      </c>
      <c r="B17" s="6"/>
      <c r="C17" s="12" t="s">
        <v>23</v>
      </c>
      <c r="D17" s="29"/>
      <c r="E17" s="6"/>
      <c r="F17" s="6"/>
      <c r="I17" s="30">
        <f t="shared" si="0"/>
        <v>367752</v>
      </c>
      <c r="J17" s="32"/>
      <c r="K17" s="30">
        <v>367752</v>
      </c>
      <c r="L17" s="32"/>
      <c r="M17" s="69"/>
    </row>
    <row r="18" spans="1:13" ht="12.75">
      <c r="A18" s="17">
        <v>195026</v>
      </c>
      <c r="B18" s="6"/>
      <c r="C18" s="12" t="s">
        <v>16</v>
      </c>
      <c r="D18" s="29"/>
      <c r="E18" s="6"/>
      <c r="F18" s="6"/>
      <c r="I18" s="30">
        <f t="shared" si="0"/>
        <v>175852</v>
      </c>
      <c r="J18" s="32"/>
      <c r="K18" s="30">
        <v>175852</v>
      </c>
      <c r="L18" s="32"/>
      <c r="M18" s="69"/>
    </row>
    <row r="19" spans="1:13" ht="12.75">
      <c r="A19" s="58">
        <v>195030</v>
      </c>
      <c r="B19" s="59"/>
      <c r="C19" s="60" t="s">
        <v>26</v>
      </c>
      <c r="D19" s="61"/>
      <c r="E19" s="59"/>
      <c r="F19" s="59"/>
      <c r="G19" s="62"/>
      <c r="H19" s="62"/>
      <c r="I19" s="63">
        <f t="shared" si="0"/>
        <v>249971</v>
      </c>
      <c r="J19" s="44"/>
      <c r="K19" s="63">
        <v>224294</v>
      </c>
      <c r="L19" s="44">
        <f>(I19)</f>
        <v>249971</v>
      </c>
      <c r="M19" s="68">
        <v>25677</v>
      </c>
    </row>
    <row r="20" spans="1:13" ht="12.75">
      <c r="A20" s="58">
        <v>195004</v>
      </c>
      <c r="B20" s="59"/>
      <c r="C20" s="60" t="s">
        <v>14</v>
      </c>
      <c r="D20" s="61"/>
      <c r="E20" s="59"/>
      <c r="F20" s="59"/>
      <c r="G20" s="62"/>
      <c r="H20" s="62"/>
      <c r="I20" s="63">
        <f t="shared" si="0"/>
        <v>361552</v>
      </c>
      <c r="J20" s="44"/>
      <c r="K20" s="63">
        <v>348156</v>
      </c>
      <c r="L20" s="44">
        <f>(I20)</f>
        <v>361552</v>
      </c>
      <c r="M20" s="68">
        <v>13396</v>
      </c>
    </row>
    <row r="21" spans="1:13" ht="12.75">
      <c r="A21" s="17">
        <v>195008</v>
      </c>
      <c r="B21" s="6"/>
      <c r="C21" s="12" t="s">
        <v>20</v>
      </c>
      <c r="D21" s="29"/>
      <c r="E21" s="6"/>
      <c r="F21" s="6"/>
      <c r="I21" s="30">
        <f t="shared" si="0"/>
        <v>192347</v>
      </c>
      <c r="J21" s="32"/>
      <c r="K21" s="30">
        <v>192347</v>
      </c>
      <c r="L21" s="32"/>
      <c r="M21" s="69"/>
    </row>
    <row r="22" spans="1:13" ht="12.75">
      <c r="A22" s="17">
        <v>195022</v>
      </c>
      <c r="B22" s="6"/>
      <c r="C22" s="12" t="s">
        <v>40</v>
      </c>
      <c r="D22" s="29"/>
      <c r="E22" s="6"/>
      <c r="F22" s="6"/>
      <c r="I22" s="30">
        <f t="shared" si="0"/>
        <v>432719</v>
      </c>
      <c r="J22" s="32"/>
      <c r="K22" s="30">
        <v>432719</v>
      </c>
      <c r="L22" s="32"/>
      <c r="M22" s="69"/>
    </row>
    <row r="23" spans="1:13" ht="12.75">
      <c r="A23" s="58">
        <v>195012</v>
      </c>
      <c r="B23" s="59"/>
      <c r="C23" s="60" t="s">
        <v>21</v>
      </c>
      <c r="D23" s="61"/>
      <c r="E23" s="59"/>
      <c r="F23" s="59"/>
      <c r="G23" s="62"/>
      <c r="H23" s="62"/>
      <c r="I23" s="63">
        <f t="shared" si="0"/>
        <v>161970</v>
      </c>
      <c r="J23" s="44"/>
      <c r="K23" s="63">
        <v>151370</v>
      </c>
      <c r="L23" s="44">
        <f>(I23)</f>
        <v>161970</v>
      </c>
      <c r="M23" s="68">
        <v>10600</v>
      </c>
    </row>
    <row r="24" spans="1:13" ht="12.75">
      <c r="A24" s="17">
        <v>195051</v>
      </c>
      <c r="B24" s="6"/>
      <c r="C24" s="12" t="s">
        <v>30</v>
      </c>
      <c r="D24" s="29"/>
      <c r="E24" s="6"/>
      <c r="F24" s="6"/>
      <c r="I24" s="30">
        <f t="shared" si="0"/>
        <v>222806</v>
      </c>
      <c r="J24" s="32"/>
      <c r="K24" s="30">
        <v>222806</v>
      </c>
      <c r="L24" s="32"/>
      <c r="M24" s="69"/>
    </row>
    <row r="25" spans="1:13" ht="12.75">
      <c r="A25" s="17">
        <v>195023</v>
      </c>
      <c r="B25" s="6"/>
      <c r="C25" s="12" t="s">
        <v>31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69"/>
    </row>
    <row r="26" spans="1:13" ht="12.75">
      <c r="A26" s="17">
        <v>195003</v>
      </c>
      <c r="B26" s="6"/>
      <c r="C26" s="12" t="s">
        <v>22</v>
      </c>
      <c r="D26" s="29"/>
      <c r="E26" s="6"/>
      <c r="F26" s="6"/>
      <c r="I26" s="30">
        <f t="shared" si="0"/>
        <v>349784</v>
      </c>
      <c r="J26" s="32"/>
      <c r="K26" s="30">
        <v>349784</v>
      </c>
      <c r="L26" s="32"/>
      <c r="M26" s="69"/>
    </row>
    <row r="27" spans="1:13" ht="12.75">
      <c r="A27" s="58">
        <v>195009</v>
      </c>
      <c r="B27" s="59"/>
      <c r="C27" s="60" t="s">
        <v>15</v>
      </c>
      <c r="D27" s="61"/>
      <c r="E27" s="59"/>
      <c r="F27" s="59"/>
      <c r="G27" s="62"/>
      <c r="H27" s="62"/>
      <c r="I27" s="63">
        <f t="shared" si="0"/>
        <v>729341</v>
      </c>
      <c r="J27" s="44"/>
      <c r="K27" s="63">
        <v>721341</v>
      </c>
      <c r="L27" s="44">
        <f>(I27)</f>
        <v>729341</v>
      </c>
      <c r="M27" s="68">
        <v>8000</v>
      </c>
    </row>
    <row r="28" spans="1:13" s="57" customFormat="1" ht="12.75">
      <c r="A28" s="50">
        <v>195065</v>
      </c>
      <c r="B28" s="51"/>
      <c r="C28" s="52" t="s">
        <v>32</v>
      </c>
      <c r="D28" s="53"/>
      <c r="E28" s="51"/>
      <c r="F28" s="51"/>
      <c r="G28" s="54"/>
      <c r="H28" s="54"/>
      <c r="I28" s="55">
        <f t="shared" si="0"/>
        <v>51380</v>
      </c>
      <c r="J28" s="56"/>
      <c r="K28" s="55">
        <v>0</v>
      </c>
      <c r="L28" s="56">
        <f>(I28)</f>
        <v>51380</v>
      </c>
      <c r="M28" s="70">
        <v>51380</v>
      </c>
    </row>
    <row r="29" spans="1:13" s="57" customFormat="1" ht="12.75" hidden="1">
      <c r="A29" s="75">
        <v>194060</v>
      </c>
      <c r="B29" s="51"/>
      <c r="C29" s="52" t="s">
        <v>25</v>
      </c>
      <c r="D29" s="53"/>
      <c r="E29" s="51"/>
      <c r="F29" s="51"/>
      <c r="G29" s="54"/>
      <c r="H29" s="54"/>
      <c r="I29" s="55">
        <f t="shared" si="0"/>
        <v>0</v>
      </c>
      <c r="J29" s="56"/>
      <c r="K29" s="55">
        <v>0</v>
      </c>
      <c r="L29" s="56"/>
      <c r="M29" s="70"/>
    </row>
    <row r="30" spans="1:13" s="57" customFormat="1" ht="12.75">
      <c r="A30" s="50">
        <v>195061</v>
      </c>
      <c r="B30" s="51"/>
      <c r="C30" s="52" t="s">
        <v>39</v>
      </c>
      <c r="D30" s="53"/>
      <c r="E30" s="51"/>
      <c r="F30" s="51"/>
      <c r="G30" s="54"/>
      <c r="H30" s="54"/>
      <c r="I30" s="55">
        <f t="shared" si="0"/>
        <v>89273</v>
      </c>
      <c r="J30" s="56"/>
      <c r="K30" s="55">
        <v>0</v>
      </c>
      <c r="L30" s="56">
        <f>(I30)</f>
        <v>89273</v>
      </c>
      <c r="M30" s="70">
        <v>89273</v>
      </c>
    </row>
    <row r="31" spans="1:13" s="57" customFormat="1" ht="12.75" hidden="1">
      <c r="A31" s="75">
        <v>194062</v>
      </c>
      <c r="B31" s="51"/>
      <c r="C31" s="52" t="s">
        <v>36</v>
      </c>
      <c r="D31" s="53"/>
      <c r="E31" s="51"/>
      <c r="F31" s="51"/>
      <c r="G31" s="54"/>
      <c r="H31" s="54"/>
      <c r="I31" s="55">
        <f t="shared" si="0"/>
        <v>0</v>
      </c>
      <c r="J31" s="56"/>
      <c r="K31" s="55">
        <v>0</v>
      </c>
      <c r="L31" s="56"/>
      <c r="M31" s="70"/>
    </row>
    <row r="32" spans="1:13" s="57" customFormat="1" ht="12.75">
      <c r="A32" s="50">
        <v>195063</v>
      </c>
      <c r="B32" s="51"/>
      <c r="C32" s="52" t="s">
        <v>37</v>
      </c>
      <c r="D32" s="53"/>
      <c r="E32" s="51"/>
      <c r="F32" s="51"/>
      <c r="G32" s="54"/>
      <c r="H32" s="54"/>
      <c r="I32" s="55">
        <f t="shared" si="0"/>
        <v>151522</v>
      </c>
      <c r="J32" s="56"/>
      <c r="K32" s="55">
        <v>0</v>
      </c>
      <c r="L32" s="56">
        <f>(I32)</f>
        <v>151522</v>
      </c>
      <c r="M32" s="70">
        <v>151522</v>
      </c>
    </row>
    <row r="33" spans="1:13" s="57" customFormat="1" ht="12.75">
      <c r="A33" s="50">
        <v>195064</v>
      </c>
      <c r="B33" s="51"/>
      <c r="C33" s="52" t="s">
        <v>38</v>
      </c>
      <c r="D33" s="53"/>
      <c r="E33" s="51"/>
      <c r="F33" s="51"/>
      <c r="G33" s="54"/>
      <c r="H33" s="54"/>
      <c r="I33" s="55">
        <f t="shared" si="0"/>
        <v>67031</v>
      </c>
      <c r="J33" s="56"/>
      <c r="K33" s="55">
        <v>0</v>
      </c>
      <c r="L33" s="56">
        <f>(I33)</f>
        <v>67031</v>
      </c>
      <c r="M33" s="70">
        <v>67031</v>
      </c>
    </row>
    <row r="34" spans="1:13" ht="12.75" hidden="1">
      <c r="A34" s="74">
        <v>193007</v>
      </c>
      <c r="B34" s="6"/>
      <c r="C34" s="12" t="s">
        <v>17</v>
      </c>
      <c r="D34" s="29"/>
      <c r="E34" s="6"/>
      <c r="F34" s="6"/>
      <c r="I34" s="30">
        <f t="shared" si="0"/>
        <v>0</v>
      </c>
      <c r="J34" s="32"/>
      <c r="K34" s="30">
        <v>0</v>
      </c>
      <c r="L34" s="32"/>
      <c r="M34" s="69"/>
    </row>
    <row r="35" spans="1:13" ht="12.75" hidden="1">
      <c r="A35" s="74">
        <v>193006</v>
      </c>
      <c r="B35" s="6"/>
      <c r="C35" s="12" t="s">
        <v>19</v>
      </c>
      <c r="D35" s="29"/>
      <c r="E35" s="6"/>
      <c r="F35" s="6"/>
      <c r="I35" s="30">
        <f t="shared" si="0"/>
        <v>0</v>
      </c>
      <c r="J35" s="32"/>
      <c r="K35" s="30">
        <v>0</v>
      </c>
      <c r="L35" s="32"/>
      <c r="M35" s="69"/>
    </row>
    <row r="36" spans="1:13" ht="12.75" hidden="1">
      <c r="A36" s="74">
        <v>193025</v>
      </c>
      <c r="B36" s="6"/>
      <c r="C36" s="12" t="s">
        <v>13</v>
      </c>
      <c r="D36" s="29"/>
      <c r="E36" s="6"/>
      <c r="F36" s="6"/>
      <c r="I36" s="30">
        <f t="shared" si="0"/>
        <v>0</v>
      </c>
      <c r="J36" s="32"/>
      <c r="K36" s="30">
        <v>0</v>
      </c>
      <c r="L36" s="32"/>
      <c r="M36" s="69"/>
    </row>
    <row r="37" spans="1:13" ht="12.75" hidden="1">
      <c r="A37" s="74">
        <v>193029</v>
      </c>
      <c r="B37" s="6"/>
      <c r="C37" s="12" t="s">
        <v>27</v>
      </c>
      <c r="D37" s="29"/>
      <c r="E37" s="6"/>
      <c r="F37" s="6"/>
      <c r="I37" s="30">
        <f t="shared" si="0"/>
        <v>0</v>
      </c>
      <c r="J37" s="32"/>
      <c r="K37" s="30">
        <v>0</v>
      </c>
      <c r="L37" s="32"/>
      <c r="M37" s="69"/>
    </row>
    <row r="38" spans="1:13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69"/>
    </row>
    <row r="39" spans="1:13" ht="12.75">
      <c r="A39" s="17"/>
      <c r="B39" s="6"/>
      <c r="C39" s="12"/>
      <c r="D39" s="29"/>
      <c r="E39" s="6"/>
      <c r="F39" s="6"/>
      <c r="H39" s="9"/>
      <c r="J39" s="32"/>
      <c r="K39" s="32"/>
      <c r="L39" s="32"/>
      <c r="M39" s="69"/>
    </row>
    <row r="40" spans="1:13" ht="12.75">
      <c r="A40" s="17"/>
      <c r="B40" s="18" t="s">
        <v>35</v>
      </c>
      <c r="C40" s="12"/>
      <c r="D40" s="29"/>
      <c r="E40" s="6"/>
      <c r="F40" s="6"/>
      <c r="H40" s="9"/>
      <c r="J40" s="32"/>
      <c r="K40" s="32"/>
      <c r="L40" s="32"/>
      <c r="M40" s="69"/>
    </row>
    <row r="41" spans="1:13" ht="12.75" hidden="1">
      <c r="A41" s="74" t="s">
        <v>33</v>
      </c>
      <c r="B41" s="6"/>
      <c r="C41" s="12" t="s">
        <v>34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69"/>
    </row>
    <row r="42" spans="1:13" ht="12.75" hidden="1">
      <c r="A42" s="74">
        <v>194101</v>
      </c>
      <c r="B42" s="6"/>
      <c r="C42" s="12" t="s">
        <v>32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69"/>
    </row>
    <row r="43" spans="1:13" s="84" customFormat="1" ht="12.75">
      <c r="A43" s="76">
        <v>195066</v>
      </c>
      <c r="B43" s="77"/>
      <c r="C43" s="78" t="s">
        <v>43</v>
      </c>
      <c r="D43" s="79"/>
      <c r="E43" s="77"/>
      <c r="F43" s="77"/>
      <c r="G43" s="80"/>
      <c r="H43" s="80"/>
      <c r="I43" s="81">
        <f>K43+M43</f>
        <v>15375</v>
      </c>
      <c r="J43" s="82"/>
      <c r="K43" s="81">
        <v>0</v>
      </c>
      <c r="L43" s="82">
        <f>(I43)</f>
        <v>15375</v>
      </c>
      <c r="M43" s="83">
        <v>15375</v>
      </c>
    </row>
    <row r="44" spans="1:13" s="84" customFormat="1" ht="12.75">
      <c r="A44" s="76">
        <v>195067</v>
      </c>
      <c r="B44" s="77"/>
      <c r="C44" s="78" t="s">
        <v>42</v>
      </c>
      <c r="D44" s="79"/>
      <c r="E44" s="77"/>
      <c r="F44" s="77"/>
      <c r="G44" s="80"/>
      <c r="H44" s="80"/>
      <c r="I44" s="81">
        <f>K44+M44</f>
        <v>28970</v>
      </c>
      <c r="J44" s="82"/>
      <c r="K44" s="81">
        <v>0</v>
      </c>
      <c r="L44" s="82">
        <f>(I44)</f>
        <v>28970</v>
      </c>
      <c r="M44" s="83">
        <v>28970</v>
      </c>
    </row>
    <row r="45" spans="1:13" s="84" customFormat="1" ht="12.75">
      <c r="A45" s="76">
        <v>195068</v>
      </c>
      <c r="B45" s="77"/>
      <c r="C45" s="78" t="s">
        <v>44</v>
      </c>
      <c r="D45" s="79"/>
      <c r="E45" s="77"/>
      <c r="F45" s="77"/>
      <c r="G45" s="80"/>
      <c r="H45" s="80"/>
      <c r="I45" s="81">
        <f>K45+M45</f>
        <v>21157</v>
      </c>
      <c r="J45" s="82"/>
      <c r="K45" s="81">
        <v>0</v>
      </c>
      <c r="L45" s="82">
        <f>(I45)</f>
        <v>21157</v>
      </c>
      <c r="M45" s="83">
        <v>21157</v>
      </c>
    </row>
    <row r="46" spans="1:13" s="84" customFormat="1" ht="12.75">
      <c r="A46" s="76">
        <v>195069</v>
      </c>
      <c r="B46" s="77"/>
      <c r="C46" s="78" t="s">
        <v>45</v>
      </c>
      <c r="D46" s="79"/>
      <c r="E46" s="77"/>
      <c r="F46" s="77"/>
      <c r="G46" s="80"/>
      <c r="H46" s="80"/>
      <c r="I46" s="81">
        <f>K46+M46</f>
        <v>3500</v>
      </c>
      <c r="J46" s="82"/>
      <c r="K46" s="81">
        <v>0</v>
      </c>
      <c r="L46" s="82">
        <f>(I46)</f>
        <v>3500</v>
      </c>
      <c r="M46" s="83">
        <v>3500</v>
      </c>
    </row>
    <row r="47" spans="1:13" ht="12.75">
      <c r="A47" s="13"/>
      <c r="B47" s="6"/>
      <c r="C47" s="6"/>
      <c r="D47" s="11"/>
      <c r="E47" s="6"/>
      <c r="F47" s="6"/>
      <c r="H47" s="9"/>
      <c r="J47" s="32"/>
      <c r="K47" s="37"/>
      <c r="L47" s="32"/>
      <c r="M47" s="71"/>
    </row>
    <row r="48" spans="1:13" ht="12.75">
      <c r="A48" s="10"/>
      <c r="B48" s="5"/>
      <c r="C48" s="90" t="s">
        <v>4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ht="12.75">
      <c r="A49" s="10"/>
      <c r="B49" s="5"/>
      <c r="C49" s="20"/>
      <c r="D49" s="20"/>
      <c r="E49" s="20"/>
      <c r="F49" s="20"/>
      <c r="H49" s="20"/>
      <c r="I49" s="38"/>
      <c r="J49" s="38"/>
      <c r="K49" s="35"/>
      <c r="L49" s="36"/>
      <c r="M49" s="66"/>
    </row>
    <row r="50" spans="1:13" s="19" customFormat="1" ht="12.75">
      <c r="A50" s="16">
        <v>193998</v>
      </c>
      <c r="B50" s="7" t="s">
        <v>5</v>
      </c>
      <c r="C50" s="18"/>
      <c r="D50" s="20"/>
      <c r="E50" s="18"/>
      <c r="F50" s="18"/>
      <c r="G50" s="21"/>
      <c r="H50" s="21"/>
      <c r="I50" s="39"/>
      <c r="J50" s="39"/>
      <c r="K50" s="35"/>
      <c r="L50" s="36"/>
      <c r="M50" s="67"/>
    </row>
    <row r="51" spans="1:13" s="19" customFormat="1" ht="6.75" customHeight="1">
      <c r="A51" s="25"/>
      <c r="B51" s="18"/>
      <c r="C51" s="18"/>
      <c r="D51" s="20"/>
      <c r="E51" s="18"/>
      <c r="F51" s="18"/>
      <c r="G51" s="21"/>
      <c r="H51" s="21"/>
      <c r="I51" s="39"/>
      <c r="J51" s="39"/>
      <c r="K51" s="35"/>
      <c r="L51" s="36"/>
      <c r="M51" s="67"/>
    </row>
    <row r="52" spans="1:13" s="86" customFormat="1" ht="12.75">
      <c r="A52" s="76"/>
      <c r="B52" s="77"/>
      <c r="C52" s="78" t="s">
        <v>10</v>
      </c>
      <c r="D52" s="79"/>
      <c r="E52" s="77"/>
      <c r="F52" s="77"/>
      <c r="G52" s="80"/>
      <c r="H52" s="80"/>
      <c r="I52" s="81">
        <f>K52+M52</f>
        <v>152702</v>
      </c>
      <c r="J52" s="82"/>
      <c r="K52" s="81">
        <v>704733</v>
      </c>
      <c r="L52" s="82">
        <f>(I52)</f>
        <v>152702</v>
      </c>
      <c r="M52" s="85">
        <v>-552031</v>
      </c>
    </row>
    <row r="53" spans="1:13" s="19" customFormat="1" ht="12.75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72"/>
    </row>
    <row r="54" spans="1:13" s="19" customFormat="1" ht="12.75">
      <c r="A54" s="16"/>
      <c r="B54" s="27"/>
      <c r="C54" s="90" t="s">
        <v>6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19" customFormat="1" ht="6.75" customHeight="1">
      <c r="A55" s="25"/>
      <c r="B55" s="18"/>
      <c r="C55" s="18"/>
      <c r="D55" s="8"/>
      <c r="E55" s="18"/>
      <c r="F55" s="18"/>
      <c r="G55" s="28"/>
      <c r="H55" s="21"/>
      <c r="I55" s="41"/>
      <c r="J55" s="39"/>
      <c r="K55" s="40"/>
      <c r="L55" s="42"/>
      <c r="M55" s="72"/>
    </row>
    <row r="56" spans="1:13" s="19" customFormat="1" ht="12.75">
      <c r="A56" s="16">
        <v>193999</v>
      </c>
      <c r="B56" s="7" t="s">
        <v>7</v>
      </c>
      <c r="C56" s="18"/>
      <c r="D56" s="20"/>
      <c r="E56" s="18"/>
      <c r="F56" s="18"/>
      <c r="G56" s="21"/>
      <c r="H56" s="21"/>
      <c r="I56" s="39"/>
      <c r="J56" s="39"/>
      <c r="K56" s="40"/>
      <c r="L56" s="39"/>
      <c r="M56" s="72"/>
    </row>
    <row r="57" spans="1:13" s="19" customFormat="1" ht="6" customHeight="1">
      <c r="A57" s="25"/>
      <c r="B57" s="18"/>
      <c r="C57" s="18"/>
      <c r="D57" s="20"/>
      <c r="E57" s="18"/>
      <c r="F57" s="18"/>
      <c r="G57" s="21"/>
      <c r="H57" s="21"/>
      <c r="I57" s="39"/>
      <c r="J57" s="39"/>
      <c r="K57" s="40"/>
      <c r="L57" s="39"/>
      <c r="M57" s="72"/>
    </row>
    <row r="58" spans="1:13" ht="12.75">
      <c r="A58" s="17"/>
      <c r="B58" s="6"/>
      <c r="C58" s="12" t="s">
        <v>8</v>
      </c>
      <c r="D58" s="11"/>
      <c r="E58" s="6"/>
      <c r="F58" s="6"/>
      <c r="I58" s="30">
        <f>K58+M58</f>
        <v>0</v>
      </c>
      <c r="J58" s="32"/>
      <c r="K58" s="33">
        <v>0</v>
      </c>
      <c r="L58" s="32"/>
      <c r="M58" s="69"/>
    </row>
    <row r="59" spans="1:13" s="19" customFormat="1" ht="12.75">
      <c r="A59" s="25"/>
      <c r="B59" s="18"/>
      <c r="C59" s="18"/>
      <c r="D59" s="20"/>
      <c r="E59" s="18"/>
      <c r="F59" s="18"/>
      <c r="G59" s="26"/>
      <c r="H59" s="26"/>
      <c r="I59" s="42"/>
      <c r="J59" s="39"/>
      <c r="K59" s="40"/>
      <c r="L59" s="39"/>
      <c r="M59" s="72"/>
    </row>
    <row r="60" spans="1:13" s="48" customFormat="1" ht="13.5">
      <c r="A60" s="45"/>
      <c r="B60" s="46"/>
      <c r="C60" s="46" t="s">
        <v>9</v>
      </c>
      <c r="D60" s="47"/>
      <c r="E60" s="46"/>
      <c r="F60" s="46"/>
      <c r="I60" s="49">
        <f>SUM(I6:I59)</f>
        <v>7062397</v>
      </c>
      <c r="J60" s="49"/>
      <c r="K60" s="49">
        <f>SUM(K6:K59)</f>
        <v>7062397</v>
      </c>
      <c r="L60" s="49">
        <f>(I60)</f>
        <v>7062397</v>
      </c>
      <c r="M60" s="73">
        <f>SUM(M6:M59)</f>
        <v>0</v>
      </c>
    </row>
    <row r="61" spans="1:13" ht="12.75">
      <c r="A61" s="24"/>
      <c r="B61" s="6"/>
      <c r="C61" s="6"/>
      <c r="D61" s="6"/>
      <c r="E61" s="6"/>
      <c r="F61" s="6"/>
      <c r="G61" s="9"/>
      <c r="H61" s="9"/>
      <c r="I61" s="32"/>
      <c r="J61" s="32"/>
      <c r="K61" s="43"/>
      <c r="L61" s="32"/>
      <c r="M61" s="69"/>
    </row>
    <row r="62" ht="12.75">
      <c r="L62" s="44"/>
    </row>
    <row r="63" ht="12.75">
      <c r="L63" s="44"/>
    </row>
    <row r="64" ht="12.75">
      <c r="L64" s="44"/>
    </row>
    <row r="65" ht="12.75">
      <c r="L65" s="44"/>
    </row>
  </sheetData>
  <sheetProtection password="ECF4" sheet="1"/>
  <mergeCells count="6">
    <mergeCell ref="B1:M1"/>
    <mergeCell ref="B2:M2"/>
    <mergeCell ref="B3:M3"/>
    <mergeCell ref="B4:M4"/>
    <mergeCell ref="C48:M48"/>
    <mergeCell ref="C54:M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2015-03-12T15:18:00Z</dcterms:modified>
  <cp:category/>
  <cp:version/>
  <cp:contentType/>
  <cp:contentStatus/>
</cp:coreProperties>
</file>