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3"/>
  </bookViews>
  <sheets>
    <sheet name="Original Figures" sheetId="1" r:id="rId1"/>
    <sheet name="070213 AA" sheetId="2" r:id="rId2"/>
    <sheet name="090713 AA" sheetId="3" r:id="rId3"/>
    <sheet name="010914 AA" sheetId="4" r:id="rId4"/>
    <sheet name="041014 AA" sheetId="5" r:id="rId5"/>
  </sheets>
  <definedNames/>
  <calcPr fullCalcOnLoad="1"/>
</workbook>
</file>

<file path=xl/sharedStrings.xml><?xml version="1.0" encoding="utf-8"?>
<sst xmlns="http://schemas.openxmlformats.org/spreadsheetml/2006/main" count="208" uniqueCount="56">
  <si>
    <t>INITIAL</t>
  </si>
  <si>
    <t>AMENDED</t>
  </si>
  <si>
    <t>AMOUNT</t>
  </si>
  <si>
    <t>DIFFERENCE</t>
  </si>
  <si>
    <t>S</t>
  </si>
  <si>
    <t>UNALLOCATED FUNDS</t>
  </si>
  <si>
    <t>Unallocated - Discretionary</t>
  </si>
  <si>
    <t>ADMINISTRATIVE FUNDS</t>
  </si>
  <si>
    <t>Administration</t>
  </si>
  <si>
    <t>Administration Funds</t>
  </si>
  <si>
    <t>TOTAL</t>
  </si>
  <si>
    <t>GR</t>
  </si>
  <si>
    <t>Undesignated General Revenue</t>
  </si>
  <si>
    <t>Adult Redeploy Illinos</t>
  </si>
  <si>
    <t>Program Title:  Adult Redeploy Illinois</t>
  </si>
  <si>
    <t>Crawfrod County</t>
  </si>
  <si>
    <t>Macon County</t>
  </si>
  <si>
    <t>Winnebago County</t>
  </si>
  <si>
    <t>La Salle County</t>
  </si>
  <si>
    <t>DuPage Coutny</t>
  </si>
  <si>
    <t>Fulton County</t>
  </si>
  <si>
    <t>Jersey County</t>
  </si>
  <si>
    <t>Knox County</t>
  </si>
  <si>
    <t>Madison County</t>
  </si>
  <si>
    <t>McLean County</t>
  </si>
  <si>
    <t>St. Clair County</t>
  </si>
  <si>
    <t>Kane County</t>
  </si>
  <si>
    <t>Boone County</t>
  </si>
  <si>
    <t>Cook County</t>
  </si>
  <si>
    <t>Lake County</t>
  </si>
  <si>
    <t>Franklin County</t>
  </si>
  <si>
    <t>4th Judicial Circuit</t>
  </si>
  <si>
    <t>ATTACHMENT A - 7/2/13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</si>
  <si>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2</t>
    </r>
    <r>
      <rPr>
        <vertAlign val="superscript"/>
        <sz val="11"/>
        <color indexed="8"/>
        <rFont val="Calibri"/>
        <family val="2"/>
      </rPr>
      <t>nd</t>
    </r>
    <r>
      <rPr>
        <sz val="11"/>
        <color theme="1"/>
        <rFont val="Calibri"/>
        <family val="2"/>
      </rPr>
      <t xml:space="preserve"> Judicial Circuit: up to $302,207, 7/1/13-6/30/14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</si>
  <si>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4</t>
    </r>
    <r>
      <rPr>
        <vertAlign val="superscript"/>
        <sz val="11"/>
        <color indexed="8"/>
        <rFont val="Calibri"/>
        <family val="2"/>
      </rPr>
      <t>th</t>
    </r>
    <r>
      <rPr>
        <sz val="11"/>
        <color theme="1"/>
        <rFont val="Calibri"/>
        <family val="2"/>
      </rPr>
      <t xml:space="preserve"> Judicial Circuit: up to $168,282, 7/1/13-6/30/14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</si>
  <si>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Boone County: up to $150,000, 7/1/13-6/30/14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</si>
  <si>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Lake County: up to $215,835, 10/1/13-6/30/14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</si>
  <si>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Peoria County: up to $300,286, 7/1/13-6/30/14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</si>
  <si>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Sangamon County: up to $224,724, 7/1/13-6/30/14</t>
    </r>
  </si>
  <si>
    <t>2nd Judicial Circuit</t>
  </si>
  <si>
    <t>Peoria County</t>
  </si>
  <si>
    <t>Sangamon County</t>
  </si>
  <si>
    <t>SFY14 PLAN</t>
  </si>
  <si>
    <t>McDonough County</t>
  </si>
  <si>
    <t>7000000 total appropriation</t>
  </si>
  <si>
    <r>
      <t xml:space="preserve">ATTACHMENT A - </t>
    </r>
    <r>
      <rPr>
        <b/>
        <i/>
        <sz val="12"/>
        <color indexed="10"/>
        <rFont val="Times New Roman"/>
        <family val="1"/>
      </rPr>
      <t>Revised 9/17/13</t>
    </r>
  </si>
  <si>
    <t>Grundy County</t>
  </si>
  <si>
    <t>1941XX</t>
  </si>
  <si>
    <t>TBD</t>
  </si>
  <si>
    <t>Program Title:  Non-Competitive Planning Grants</t>
  </si>
  <si>
    <r>
      <t xml:space="preserve">ATTACHMENT A - </t>
    </r>
    <r>
      <rPr>
        <b/>
        <i/>
        <sz val="12"/>
        <color indexed="10"/>
        <rFont val="Times New Roman"/>
        <family val="1"/>
      </rPr>
      <t xml:space="preserve">Revised 1/9/14, </t>
    </r>
    <r>
      <rPr>
        <b/>
        <i/>
        <sz val="12"/>
        <color indexed="12"/>
        <rFont val="Times New Roman"/>
        <family val="1"/>
      </rPr>
      <t xml:space="preserve">2/25/14, </t>
    </r>
    <r>
      <rPr>
        <b/>
        <i/>
        <sz val="12"/>
        <color indexed="36"/>
        <rFont val="Times New Roman"/>
        <family val="1"/>
      </rPr>
      <t>2/26/14</t>
    </r>
  </si>
  <si>
    <t>Pike County</t>
  </si>
  <si>
    <t>Will County</t>
  </si>
  <si>
    <t>20th Judicial Circuit</t>
  </si>
  <si>
    <t>Kankakee County</t>
  </si>
  <si>
    <r>
      <t xml:space="preserve">ATTACHMENT A - </t>
    </r>
    <r>
      <rPr>
        <b/>
        <i/>
        <sz val="12"/>
        <color indexed="10"/>
        <rFont val="Times New Roman"/>
        <family val="1"/>
      </rPr>
      <t xml:space="preserve">Revised 1/9/14, </t>
    </r>
    <r>
      <rPr>
        <b/>
        <i/>
        <sz val="12"/>
        <color indexed="12"/>
        <rFont val="Times New Roman"/>
        <family val="1"/>
      </rPr>
      <t xml:space="preserve">2/25/14, </t>
    </r>
    <r>
      <rPr>
        <b/>
        <i/>
        <sz val="12"/>
        <color indexed="36"/>
        <rFont val="Times New Roman"/>
        <family val="1"/>
      </rPr>
      <t xml:space="preserve">2/26/14, </t>
    </r>
    <r>
      <rPr>
        <b/>
        <i/>
        <sz val="12"/>
        <color indexed="17"/>
        <rFont val="Times New Roman"/>
        <family val="1"/>
      </rPr>
      <t>4/10/14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</si>
</sst>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b/>
      <i/>
      <sz val="12"/>
      <name val="Times New Roman"/>
      <family val="1"/>
    </font>
    <font>
      <sz val="7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color indexed="3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36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12"/>
      <name val="Times New Roman"/>
      <family val="1"/>
    </font>
    <font>
      <b/>
      <i/>
      <sz val="12"/>
      <color indexed="17"/>
      <name val="Times New Roman"/>
      <family val="1"/>
    </font>
    <font>
      <i/>
      <sz val="10"/>
      <color indexed="17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7030A0"/>
      <name val="Times New Roman"/>
      <family val="1"/>
    </font>
    <font>
      <i/>
      <sz val="10"/>
      <color rgb="FFFF0000"/>
      <name val="Times New Roman"/>
      <family val="1"/>
    </font>
    <font>
      <i/>
      <sz val="10"/>
      <color rgb="FF0000FF"/>
      <name val="Times New Roman"/>
      <family val="1"/>
    </font>
    <font>
      <i/>
      <sz val="10"/>
      <color rgb="FF008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5" fontId="4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0" fillId="0" borderId="0">
      <alignment/>
      <protection/>
    </xf>
    <xf numFmtId="5" fontId="4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164" fontId="3" fillId="0" borderId="0" xfId="61" applyNumberFormat="1" applyFont="1" applyFill="1" applyAlignment="1">
      <alignment horizontal="center"/>
      <protection/>
    </xf>
    <xf numFmtId="0" fontId="4" fillId="0" borderId="0" xfId="0" applyFont="1" applyFill="1" applyAlignment="1">
      <alignment/>
    </xf>
    <xf numFmtId="164" fontId="7" fillId="0" borderId="0" xfId="60" applyNumberFormat="1" applyFont="1" applyFill="1" applyAlignment="1">
      <alignment horizontal="center"/>
    </xf>
    <xf numFmtId="5" fontId="4" fillId="0" borderId="0" xfId="0" applyNumberFormat="1" applyFont="1" applyFill="1" applyAlignment="1">
      <alignment/>
    </xf>
    <xf numFmtId="5" fontId="4" fillId="0" borderId="0" xfId="0" applyNumberFormat="1" applyFont="1" applyFill="1" applyBorder="1" applyAlignment="1">
      <alignment/>
    </xf>
    <xf numFmtId="0" fontId="4" fillId="0" borderId="0" xfId="61" applyFont="1" applyFill="1" applyAlignment="1">
      <alignment/>
      <protection/>
    </xf>
    <xf numFmtId="0" fontId="4" fillId="0" borderId="0" xfId="61" applyFont="1" applyFill="1">
      <alignment/>
      <protection/>
    </xf>
    <xf numFmtId="5" fontId="9" fillId="0" borderId="0" xfId="60" applyNumberFormat="1" applyFont="1" applyFill="1" applyAlignment="1">
      <alignment/>
    </xf>
    <xf numFmtId="5" fontId="9" fillId="0" borderId="0" xfId="60" applyNumberFormat="1" applyFont="1" applyFill="1" applyAlignment="1">
      <alignment horizontal="center"/>
    </xf>
    <xf numFmtId="5" fontId="4" fillId="0" borderId="0" xfId="61" applyNumberFormat="1" applyFont="1" applyFill="1" applyBorder="1">
      <alignment/>
      <protection/>
    </xf>
    <xf numFmtId="5" fontId="4" fillId="0" borderId="0" xfId="61" applyNumberFormat="1" applyFont="1" applyFill="1">
      <alignment/>
      <protection/>
    </xf>
    <xf numFmtId="164" fontId="8" fillId="0" borderId="0" xfId="60" applyNumberFormat="1" applyFont="1" applyFill="1" applyAlignment="1">
      <alignment horizontal="center"/>
    </xf>
    <xf numFmtId="0" fontId="4" fillId="0" borderId="0" xfId="61" applyFont="1" applyFill="1" applyAlignment="1">
      <alignment horizontal="center"/>
      <protection/>
    </xf>
    <xf numFmtId="5" fontId="9" fillId="0" borderId="0" xfId="60" applyNumberFormat="1" applyFont="1" applyFill="1" applyBorder="1" applyAlignment="1">
      <alignment horizontal="center"/>
    </xf>
    <xf numFmtId="5" fontId="4" fillId="0" borderId="0" xfId="60" applyNumberFormat="1" applyFont="1" applyFill="1" applyAlignment="1">
      <alignment/>
    </xf>
    <xf numFmtId="164" fontId="3" fillId="0" borderId="0" xfId="60" applyNumberFormat="1" applyFont="1" applyFill="1" applyAlignment="1">
      <alignment horizontal="center"/>
    </xf>
    <xf numFmtId="5" fontId="4" fillId="0" borderId="0" xfId="60" applyNumberFormat="1" applyFont="1" applyFill="1" applyAlignment="1">
      <alignment horizontal="center"/>
    </xf>
    <xf numFmtId="5" fontId="4" fillId="0" borderId="0" xfId="44" applyNumberFormat="1" applyFont="1" applyFill="1" applyBorder="1" applyAlignment="1">
      <alignment/>
    </xf>
    <xf numFmtId="49" fontId="3" fillId="0" borderId="0" xfId="60" applyNumberFormat="1" applyFont="1" applyFill="1" applyAlignment="1">
      <alignment horizontal="center"/>
    </xf>
    <xf numFmtId="5" fontId="4" fillId="0" borderId="0" xfId="60" applyNumberFormat="1" applyFont="1" applyFill="1" applyBorder="1" applyAlignment="1">
      <alignment/>
    </xf>
    <xf numFmtId="164" fontId="9" fillId="0" borderId="0" xfId="60" applyNumberFormat="1" applyFont="1" applyFill="1" applyAlignment="1">
      <alignment horizontal="center"/>
    </xf>
    <xf numFmtId="164" fontId="4" fillId="0" borderId="0" xfId="61" applyNumberFormat="1" applyFont="1" applyFill="1" applyAlignment="1">
      <alignment horizontal="center"/>
      <protection/>
    </xf>
    <xf numFmtId="5" fontId="4" fillId="0" borderId="0" xfId="61" applyNumberFormat="1" applyFont="1" applyFill="1" applyAlignment="1">
      <alignment horizontal="right"/>
      <protection/>
    </xf>
    <xf numFmtId="0" fontId="9" fillId="0" borderId="0" xfId="61" applyFont="1" applyFill="1">
      <alignment/>
      <protection/>
    </xf>
    <xf numFmtId="0" fontId="9" fillId="0" borderId="0" xfId="0" applyFont="1" applyFill="1" applyAlignment="1">
      <alignment/>
    </xf>
    <xf numFmtId="0" fontId="9" fillId="0" borderId="0" xfId="61" applyFont="1" applyFill="1" applyAlignment="1">
      <alignment horizontal="center"/>
      <protection/>
    </xf>
    <xf numFmtId="5" fontId="9" fillId="0" borderId="0" xfId="61" applyNumberFormat="1" applyFont="1" applyFill="1">
      <alignment/>
      <protection/>
    </xf>
    <xf numFmtId="5" fontId="9" fillId="0" borderId="0" xfId="61" applyNumberFormat="1" applyFont="1" applyFill="1" applyBorder="1">
      <alignment/>
      <protection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61" applyFont="1" applyFill="1" applyAlignment="1">
      <alignment horizontal="center"/>
      <protection/>
    </xf>
    <xf numFmtId="5" fontId="58" fillId="0" borderId="0" xfId="61" applyNumberFormat="1" applyFont="1" applyFill="1">
      <alignment/>
      <protection/>
    </xf>
    <xf numFmtId="0" fontId="0" fillId="0" borderId="0" xfId="0" applyAlignment="1">
      <alignment horizontal="left" indent="5"/>
    </xf>
    <xf numFmtId="164" fontId="9" fillId="0" borderId="0" xfId="61" applyNumberFormat="1" applyFont="1" applyFill="1" applyAlignment="1">
      <alignment horizontal="center"/>
      <protection/>
    </xf>
    <xf numFmtId="5" fontId="9" fillId="0" borderId="0" xfId="0" applyNumberFormat="1" applyFont="1" applyFill="1" applyAlignment="1">
      <alignment/>
    </xf>
    <xf numFmtId="0" fontId="9" fillId="0" borderId="0" xfId="61" applyFont="1" applyFill="1" applyAlignment="1">
      <alignment/>
      <protection/>
    </xf>
    <xf numFmtId="5" fontId="9" fillId="0" borderId="0" xfId="47" applyNumberFormat="1" applyFont="1" applyFill="1" applyAlignment="1">
      <alignment/>
    </xf>
    <xf numFmtId="16" fontId="4" fillId="0" borderId="0" xfId="61" applyNumberFormat="1" applyFont="1" applyFill="1">
      <alignment/>
      <protection/>
    </xf>
    <xf numFmtId="164" fontId="4" fillId="33" borderId="0" xfId="61" applyNumberFormat="1" applyFont="1" applyFill="1" applyAlignment="1">
      <alignment horizontal="center"/>
      <protection/>
    </xf>
    <xf numFmtId="0" fontId="4" fillId="33" borderId="0" xfId="61" applyFont="1" applyFill="1">
      <alignment/>
      <protection/>
    </xf>
    <xf numFmtId="5" fontId="4" fillId="33" borderId="0" xfId="60" applyNumberFormat="1" applyFont="1" applyFill="1" applyAlignment="1">
      <alignment/>
    </xf>
    <xf numFmtId="5" fontId="4" fillId="33" borderId="0" xfId="0" applyNumberFormat="1" applyFont="1" applyFill="1" applyAlignment="1">
      <alignment/>
    </xf>
    <xf numFmtId="5" fontId="4" fillId="33" borderId="0" xfId="61" applyNumberFormat="1" applyFont="1" applyFill="1">
      <alignment/>
      <protection/>
    </xf>
    <xf numFmtId="0" fontId="4" fillId="33" borderId="0" xfId="0" applyFont="1" applyFill="1" applyAlignment="1">
      <alignment/>
    </xf>
    <xf numFmtId="164" fontId="59" fillId="0" borderId="0" xfId="61" applyNumberFormat="1" applyFont="1" applyFill="1" applyAlignment="1">
      <alignment horizontal="center"/>
      <protection/>
    </xf>
    <xf numFmtId="0" fontId="59" fillId="0" borderId="0" xfId="61" applyFont="1" applyFill="1">
      <alignment/>
      <protection/>
    </xf>
    <xf numFmtId="5" fontId="59" fillId="0" borderId="0" xfId="60" applyNumberFormat="1" applyFont="1" applyFill="1" applyAlignment="1">
      <alignment/>
    </xf>
    <xf numFmtId="16" fontId="59" fillId="0" borderId="0" xfId="61" applyNumberFormat="1" applyFont="1" applyFill="1">
      <alignment/>
      <protection/>
    </xf>
    <xf numFmtId="5" fontId="59" fillId="0" borderId="0" xfId="0" applyNumberFormat="1" applyFont="1" applyFill="1" applyAlignment="1">
      <alignment/>
    </xf>
    <xf numFmtId="5" fontId="59" fillId="0" borderId="0" xfId="61" applyNumberFormat="1" applyFont="1" applyFill="1">
      <alignment/>
      <protection/>
    </xf>
    <xf numFmtId="5" fontId="59" fillId="0" borderId="0" xfId="44" applyNumberFormat="1" applyFont="1" applyFill="1" applyBorder="1" applyAlignment="1">
      <alignment/>
    </xf>
    <xf numFmtId="0" fontId="59" fillId="0" borderId="0" xfId="0" applyFont="1" applyFill="1" applyAlignment="1">
      <alignment/>
    </xf>
    <xf numFmtId="8" fontId="4" fillId="0" borderId="0" xfId="0" applyNumberFormat="1" applyFont="1" applyFill="1" applyAlignment="1">
      <alignment/>
    </xf>
    <xf numFmtId="8" fontId="4" fillId="0" borderId="0" xfId="0" applyNumberFormat="1" applyFont="1" applyFill="1" applyBorder="1" applyAlignment="1">
      <alignment/>
    </xf>
    <xf numFmtId="8" fontId="4" fillId="0" borderId="0" xfId="61" applyNumberFormat="1" applyFont="1" applyFill="1">
      <alignment/>
      <protection/>
    </xf>
    <xf numFmtId="8" fontId="4" fillId="0" borderId="0" xfId="44" applyNumberFormat="1" applyFont="1" applyFill="1" applyBorder="1" applyAlignment="1">
      <alignment/>
    </xf>
    <xf numFmtId="8" fontId="4" fillId="0" borderId="0" xfId="60" applyNumberFormat="1" applyFont="1" applyFill="1" applyAlignment="1">
      <alignment/>
    </xf>
    <xf numFmtId="8" fontId="9" fillId="0" borderId="0" xfId="60" applyNumberFormat="1" applyFont="1" applyFill="1" applyBorder="1" applyAlignment="1">
      <alignment horizontal="center"/>
    </xf>
    <xf numFmtId="8" fontId="9" fillId="0" borderId="0" xfId="60" applyNumberFormat="1" applyFont="1" applyFill="1" applyAlignment="1">
      <alignment horizontal="center"/>
    </xf>
    <xf numFmtId="8" fontId="4" fillId="33" borderId="0" xfId="0" applyNumberFormat="1" applyFont="1" applyFill="1" applyAlignment="1">
      <alignment/>
    </xf>
    <xf numFmtId="8" fontId="4" fillId="33" borderId="0" xfId="61" applyNumberFormat="1" applyFont="1" applyFill="1">
      <alignment/>
      <protection/>
    </xf>
    <xf numFmtId="8" fontId="4" fillId="0" borderId="0" xfId="60" applyNumberFormat="1" applyFont="1" applyFill="1" applyBorder="1" applyAlignment="1">
      <alignment/>
    </xf>
    <xf numFmtId="8" fontId="9" fillId="0" borderId="0" xfId="61" applyNumberFormat="1" applyFont="1" applyFill="1" applyAlignment="1">
      <alignment horizontal="center"/>
      <protection/>
    </xf>
    <xf numFmtId="8" fontId="9" fillId="0" borderId="0" xfId="61" applyNumberFormat="1" applyFont="1" applyFill="1">
      <alignment/>
      <protection/>
    </xf>
    <xf numFmtId="8" fontId="9" fillId="0" borderId="0" xfId="61" applyNumberFormat="1" applyFont="1" applyFill="1" applyBorder="1">
      <alignment/>
      <protection/>
    </xf>
    <xf numFmtId="8" fontId="9" fillId="0" borderId="0" xfId="47" applyNumberFormat="1" applyFont="1" applyFill="1" applyAlignment="1">
      <alignment/>
    </xf>
    <xf numFmtId="8" fontId="9" fillId="0" borderId="0" xfId="60" applyNumberFormat="1" applyFont="1" applyFill="1" applyAlignment="1">
      <alignment/>
    </xf>
    <xf numFmtId="8" fontId="4" fillId="0" borderId="0" xfId="61" applyNumberFormat="1" applyFont="1" applyFill="1" applyBorder="1">
      <alignment/>
      <protection/>
    </xf>
    <xf numFmtId="8" fontId="58" fillId="0" borderId="0" xfId="61" applyNumberFormat="1" applyFont="1" applyFill="1">
      <alignment/>
      <protection/>
    </xf>
    <xf numFmtId="8" fontId="59" fillId="0" borderId="0" xfId="0" applyNumberFormat="1" applyFont="1" applyFill="1" applyAlignment="1">
      <alignment/>
    </xf>
    <xf numFmtId="8" fontId="59" fillId="0" borderId="0" xfId="61" applyNumberFormat="1" applyFont="1" applyFill="1">
      <alignment/>
      <protection/>
    </xf>
    <xf numFmtId="164" fontId="60" fillId="0" borderId="0" xfId="61" applyNumberFormat="1" applyFont="1" applyFill="1" applyAlignment="1">
      <alignment horizontal="center"/>
      <protection/>
    </xf>
    <xf numFmtId="0" fontId="60" fillId="0" borderId="0" xfId="61" applyFont="1" applyFill="1">
      <alignment/>
      <protection/>
    </xf>
    <xf numFmtId="5" fontId="60" fillId="0" borderId="0" xfId="60" applyNumberFormat="1" applyFont="1" applyFill="1" applyAlignment="1">
      <alignment/>
    </xf>
    <xf numFmtId="16" fontId="60" fillId="0" borderId="0" xfId="61" applyNumberFormat="1" applyFont="1" applyFill="1">
      <alignment/>
      <protection/>
    </xf>
    <xf numFmtId="5" fontId="60" fillId="0" borderId="0" xfId="0" applyNumberFormat="1" applyFont="1" applyFill="1" applyAlignment="1">
      <alignment/>
    </xf>
    <xf numFmtId="8" fontId="60" fillId="0" borderId="0" xfId="0" applyNumberFormat="1" applyFont="1" applyFill="1" applyAlignment="1">
      <alignment/>
    </xf>
    <xf numFmtId="8" fontId="60" fillId="0" borderId="0" xfId="61" applyNumberFormat="1" applyFont="1" applyFill="1">
      <alignment/>
      <protection/>
    </xf>
    <xf numFmtId="0" fontId="60" fillId="0" borderId="0" xfId="0" applyFont="1" applyFill="1" applyAlignment="1">
      <alignment/>
    </xf>
    <xf numFmtId="39" fontId="4" fillId="0" borderId="0" xfId="0" applyNumberFormat="1" applyFont="1" applyFill="1" applyAlignment="1">
      <alignment/>
    </xf>
    <xf numFmtId="39" fontId="4" fillId="0" borderId="0" xfId="44" applyNumberFormat="1" applyFont="1" applyFill="1" applyBorder="1" applyAlignment="1">
      <alignment/>
    </xf>
    <xf numFmtId="39" fontId="4" fillId="0" borderId="0" xfId="60" applyNumberFormat="1" applyFont="1" applyFill="1" applyAlignment="1">
      <alignment/>
    </xf>
    <xf numFmtId="39" fontId="9" fillId="0" borderId="0" xfId="60" applyNumberFormat="1" applyFont="1" applyFill="1" applyAlignment="1">
      <alignment horizontal="center"/>
    </xf>
    <xf numFmtId="39" fontId="4" fillId="33" borderId="0" xfId="61" applyNumberFormat="1" applyFont="1" applyFill="1">
      <alignment/>
      <protection/>
    </xf>
    <xf numFmtId="39" fontId="59" fillId="0" borderId="0" xfId="61" applyNumberFormat="1" applyFont="1" applyFill="1">
      <alignment/>
      <protection/>
    </xf>
    <xf numFmtId="39" fontId="4" fillId="0" borderId="0" xfId="61" applyNumberFormat="1" applyFont="1" applyFill="1">
      <alignment/>
      <protection/>
    </xf>
    <xf numFmtId="39" fontId="60" fillId="0" borderId="0" xfId="61" applyNumberFormat="1" applyFont="1" applyFill="1">
      <alignment/>
      <protection/>
    </xf>
    <xf numFmtId="39" fontId="4" fillId="0" borderId="0" xfId="61" applyNumberFormat="1" applyFont="1" applyFill="1" applyAlignment="1">
      <alignment horizontal="right"/>
      <protection/>
    </xf>
    <xf numFmtId="39" fontId="9" fillId="0" borderId="0" xfId="61" applyNumberFormat="1" applyFont="1" applyFill="1">
      <alignment/>
      <protection/>
    </xf>
    <xf numFmtId="164" fontId="58" fillId="0" borderId="0" xfId="61" applyNumberFormat="1" applyFont="1" applyFill="1" applyAlignment="1">
      <alignment horizontal="center"/>
      <protection/>
    </xf>
    <xf numFmtId="0" fontId="58" fillId="0" borderId="0" xfId="61" applyFont="1" applyFill="1">
      <alignment/>
      <protection/>
    </xf>
    <xf numFmtId="5" fontId="58" fillId="0" borderId="0" xfId="60" applyNumberFormat="1" applyFont="1" applyFill="1" applyAlignment="1">
      <alignment/>
    </xf>
    <xf numFmtId="16" fontId="58" fillId="0" borderId="0" xfId="61" applyNumberFormat="1" applyFont="1" applyFill="1">
      <alignment/>
      <protection/>
    </xf>
    <xf numFmtId="5" fontId="58" fillId="0" borderId="0" xfId="0" applyNumberFormat="1" applyFont="1" applyFill="1" applyAlignment="1">
      <alignment/>
    </xf>
    <xf numFmtId="8" fontId="58" fillId="0" borderId="0" xfId="0" applyNumberFormat="1" applyFont="1" applyFill="1" applyAlignment="1">
      <alignment/>
    </xf>
    <xf numFmtId="39" fontId="58" fillId="0" borderId="0" xfId="61" applyNumberFormat="1" applyFont="1" applyFill="1">
      <alignment/>
      <protection/>
    </xf>
    <xf numFmtId="0" fontId="58" fillId="0" borderId="0" xfId="0" applyFont="1" applyFill="1" applyAlignment="1">
      <alignment/>
    </xf>
    <xf numFmtId="164" fontId="5" fillId="0" borderId="0" xfId="60" applyNumberFormat="1" applyFont="1" applyFill="1" applyAlignment="1">
      <alignment horizontal="center"/>
    </xf>
    <xf numFmtId="164" fontId="6" fillId="0" borderId="0" xfId="60" applyNumberFormat="1" applyFont="1" applyFill="1" applyAlignment="1">
      <alignment horizontal="center"/>
    </xf>
    <xf numFmtId="164" fontId="11" fillId="0" borderId="0" xfId="60" applyNumberFormat="1" applyFont="1" applyFill="1" applyAlignment="1">
      <alignment horizontal="center"/>
    </xf>
    <xf numFmtId="0" fontId="9" fillId="0" borderId="0" xfId="61" applyFont="1" applyFill="1" applyAlignment="1">
      <alignment horizontal="center"/>
      <protection/>
    </xf>
    <xf numFmtId="7" fontId="4" fillId="0" borderId="0" xfId="0" applyNumberFormat="1" applyFont="1" applyFill="1" applyAlignment="1">
      <alignment/>
    </xf>
    <xf numFmtId="7" fontId="4" fillId="0" borderId="0" xfId="44" applyNumberFormat="1" applyFont="1" applyFill="1" applyBorder="1" applyAlignment="1">
      <alignment/>
    </xf>
    <xf numFmtId="7" fontId="4" fillId="0" borderId="0" xfId="60" applyNumberFormat="1" applyFont="1" applyFill="1" applyAlignment="1">
      <alignment/>
    </xf>
    <xf numFmtId="7" fontId="9" fillId="0" borderId="0" xfId="60" applyNumberFormat="1" applyFont="1" applyFill="1" applyAlignment="1">
      <alignment horizontal="center"/>
    </xf>
    <xf numFmtId="7" fontId="4" fillId="33" borderId="0" xfId="61" applyNumberFormat="1" applyFont="1" applyFill="1">
      <alignment/>
      <protection/>
    </xf>
    <xf numFmtId="7" fontId="59" fillId="0" borderId="0" xfId="61" applyNumberFormat="1" applyFont="1" applyFill="1">
      <alignment/>
      <protection/>
    </xf>
    <xf numFmtId="7" fontId="4" fillId="0" borderId="0" xfId="61" applyNumberFormat="1" applyFont="1" applyFill="1">
      <alignment/>
      <protection/>
    </xf>
    <xf numFmtId="7" fontId="60" fillId="0" borderId="0" xfId="61" applyNumberFormat="1" applyFont="1" applyFill="1">
      <alignment/>
      <protection/>
    </xf>
    <xf numFmtId="7" fontId="58" fillId="0" borderId="0" xfId="61" applyNumberFormat="1" applyFont="1" applyFill="1">
      <alignment/>
      <protection/>
    </xf>
    <xf numFmtId="7" fontId="4" fillId="0" borderId="0" xfId="61" applyNumberFormat="1" applyFont="1" applyFill="1" applyAlignment="1">
      <alignment horizontal="right"/>
      <protection/>
    </xf>
    <xf numFmtId="7" fontId="9" fillId="0" borderId="0" xfId="61" applyNumberFormat="1" applyFont="1" applyFill="1">
      <alignment/>
      <protection/>
    </xf>
    <xf numFmtId="164" fontId="61" fillId="0" borderId="0" xfId="61" applyNumberFormat="1" applyFont="1" applyFill="1" applyAlignment="1">
      <alignment horizontal="center"/>
      <protection/>
    </xf>
    <xf numFmtId="0" fontId="61" fillId="0" borderId="0" xfId="61" applyFont="1" applyFill="1">
      <alignment/>
      <protection/>
    </xf>
    <xf numFmtId="5" fontId="61" fillId="0" borderId="0" xfId="60" applyNumberFormat="1" applyFont="1" applyFill="1" applyAlignment="1">
      <alignment/>
    </xf>
    <xf numFmtId="16" fontId="61" fillId="0" borderId="0" xfId="61" applyNumberFormat="1" applyFont="1" applyFill="1">
      <alignment/>
      <protection/>
    </xf>
    <xf numFmtId="5" fontId="61" fillId="0" borderId="0" xfId="0" applyNumberFormat="1" applyFont="1" applyFill="1" applyAlignment="1">
      <alignment/>
    </xf>
    <xf numFmtId="8" fontId="61" fillId="0" borderId="0" xfId="0" applyNumberFormat="1" applyFont="1" applyFill="1" applyAlignment="1">
      <alignment/>
    </xf>
    <xf numFmtId="8" fontId="61" fillId="0" borderId="0" xfId="61" applyNumberFormat="1" applyFont="1" applyFill="1">
      <alignment/>
      <protection/>
    </xf>
    <xf numFmtId="7" fontId="61" fillId="0" borderId="0" xfId="61" applyNumberFormat="1" applyFont="1" applyFill="1">
      <alignment/>
      <protection/>
    </xf>
    <xf numFmtId="0" fontId="61" fillId="0" borderId="0" xfId="0" applyFont="1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rmal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4:B15"/>
  <sheetViews>
    <sheetView zoomScalePageLayoutView="0" workbookViewId="0" topLeftCell="A1">
      <selection activeCell="G29" sqref="G29"/>
    </sheetView>
  </sheetViews>
  <sheetFormatPr defaultColWidth="9.140625" defaultRowHeight="15"/>
  <sheetData>
    <row r="4" ht="17.25">
      <c r="B4" s="33" t="s">
        <v>33</v>
      </c>
    </row>
    <row r="5" ht="17.25">
      <c r="B5" s="33" t="s">
        <v>34</v>
      </c>
    </row>
    <row r="6" ht="15">
      <c r="B6" s="33" t="s">
        <v>35</v>
      </c>
    </row>
    <row r="7" ht="15">
      <c r="B7" s="33" t="s">
        <v>36</v>
      </c>
    </row>
    <row r="8" ht="15">
      <c r="B8" s="33" t="s">
        <v>37</v>
      </c>
    </row>
    <row r="9" ht="15">
      <c r="B9" s="33" t="s">
        <v>38</v>
      </c>
    </row>
    <row r="15" ht="15">
      <c r="B15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53"/>
  <sheetViews>
    <sheetView zoomScalePageLayoutView="0" workbookViewId="0" topLeftCell="A1">
      <selection activeCell="F46" sqref="F46"/>
    </sheetView>
  </sheetViews>
  <sheetFormatPr defaultColWidth="9.140625" defaultRowHeight="15"/>
  <cols>
    <col min="1" max="1" width="10.8515625" style="30" customWidth="1"/>
    <col min="2" max="2" width="2.00390625" style="2" customWidth="1"/>
    <col min="3" max="3" width="20.7109375" style="2" customWidth="1"/>
    <col min="4" max="4" width="7.00390625" style="2" customWidth="1"/>
    <col min="5" max="5" width="6.57421875" style="2" customWidth="1"/>
    <col min="6" max="6" width="14.57421875" style="2" customWidth="1"/>
    <col min="7" max="7" width="10.421875" style="4" customWidth="1"/>
    <col min="8" max="8" width="2.00390625" style="4" customWidth="1"/>
    <col min="9" max="9" width="12.00390625" style="4" customWidth="1"/>
    <col min="10" max="10" width="3.28125" style="4" customWidth="1"/>
    <col min="11" max="11" width="11.421875" style="5" customWidth="1"/>
    <col min="12" max="12" width="12.28125" style="4" customWidth="1"/>
    <col min="13" max="13" width="12.8515625" style="4" customWidth="1"/>
    <col min="14" max="14" width="11.140625" style="2" bestFit="1" customWidth="1"/>
    <col min="15" max="15" width="9.57421875" style="2" customWidth="1"/>
    <col min="16" max="18" width="9.140625" style="2" customWidth="1"/>
    <col min="19" max="16384" width="9.140625" style="2" customWidth="1"/>
  </cols>
  <sheetData>
    <row r="1" spans="1:13" ht="18.75">
      <c r="A1" s="1"/>
      <c r="B1" s="98" t="s">
        <v>13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5.75">
      <c r="A2" s="1"/>
      <c r="B2" s="99" t="s">
        <v>42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21" customHeight="1">
      <c r="A3" s="3"/>
      <c r="B3" s="99" t="s">
        <v>32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21" customHeight="1">
      <c r="A4" s="3"/>
      <c r="B4" s="100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ht="9" customHeight="1">
      <c r="A5" s="1"/>
    </row>
    <row r="6" spans="1:13" ht="12.75">
      <c r="A6" s="19"/>
      <c r="B6" s="17"/>
      <c r="C6" s="7"/>
      <c r="D6" s="13"/>
      <c r="E6" s="7"/>
      <c r="F6" s="7"/>
      <c r="H6" s="11"/>
      <c r="J6" s="11"/>
      <c r="K6" s="18"/>
      <c r="L6" s="15"/>
      <c r="M6" s="18"/>
    </row>
    <row r="7" spans="1:13" ht="12.75">
      <c r="A7" s="29"/>
      <c r="B7" s="25" t="s">
        <v>14</v>
      </c>
      <c r="H7" s="11"/>
      <c r="J7" s="11"/>
      <c r="K7" s="14" t="s">
        <v>0</v>
      </c>
      <c r="L7" s="9" t="s">
        <v>1</v>
      </c>
      <c r="M7" s="15"/>
    </row>
    <row r="8" spans="1:13" ht="12.75">
      <c r="A8" s="29"/>
      <c r="H8" s="11"/>
      <c r="J8" s="11"/>
      <c r="K8" s="14" t="s">
        <v>2</v>
      </c>
      <c r="L8" s="9" t="s">
        <v>2</v>
      </c>
      <c r="M8" s="9" t="s">
        <v>3</v>
      </c>
    </row>
    <row r="9" spans="1:13" ht="12.75">
      <c r="A9" s="29"/>
      <c r="H9" s="11"/>
      <c r="J9" s="11"/>
      <c r="K9" s="14"/>
      <c r="L9" s="9"/>
      <c r="M9" s="9"/>
    </row>
    <row r="10" spans="1:13" ht="12.75" hidden="1">
      <c r="A10" s="22">
        <v>193025</v>
      </c>
      <c r="B10" s="7"/>
      <c r="C10" s="15" t="s">
        <v>15</v>
      </c>
      <c r="D10" s="7"/>
      <c r="E10" s="7"/>
      <c r="F10" s="7"/>
      <c r="I10" s="4">
        <f>K10+M10</f>
        <v>0</v>
      </c>
      <c r="J10" s="11" t="s">
        <v>11</v>
      </c>
      <c r="K10" s="4">
        <v>0</v>
      </c>
      <c r="L10" s="11"/>
      <c r="M10" s="11"/>
    </row>
    <row r="11" spans="1:13" ht="12.75">
      <c r="A11" s="22">
        <v>194004</v>
      </c>
      <c r="B11" s="7"/>
      <c r="C11" s="15" t="s">
        <v>16</v>
      </c>
      <c r="D11" s="38"/>
      <c r="E11" s="7"/>
      <c r="F11" s="7"/>
      <c r="I11" s="4">
        <f>K11+M11</f>
        <v>318911</v>
      </c>
      <c r="J11" s="11" t="s">
        <v>11</v>
      </c>
      <c r="K11" s="4">
        <v>318911</v>
      </c>
      <c r="L11" s="11"/>
      <c r="M11" s="11"/>
    </row>
    <row r="12" spans="1:13" ht="12.75">
      <c r="A12" s="22">
        <v>194009</v>
      </c>
      <c r="B12" s="7"/>
      <c r="C12" s="15" t="s">
        <v>17</v>
      </c>
      <c r="D12" s="38"/>
      <c r="E12" s="7"/>
      <c r="F12" s="7"/>
      <c r="I12" s="4">
        <f>K12+M12</f>
        <v>380462</v>
      </c>
      <c r="J12" s="11" t="s">
        <v>11</v>
      </c>
      <c r="K12" s="4">
        <v>380462</v>
      </c>
      <c r="L12" s="11"/>
      <c r="M12" s="11"/>
    </row>
    <row r="13" spans="1:13" ht="12.75" hidden="1">
      <c r="A13" s="22">
        <v>193026</v>
      </c>
      <c r="B13" s="7"/>
      <c r="C13" s="15" t="s">
        <v>18</v>
      </c>
      <c r="D13" s="7"/>
      <c r="E13" s="7"/>
      <c r="F13" s="7"/>
      <c r="I13" s="4">
        <f>K13+M13</f>
        <v>0</v>
      </c>
      <c r="J13" s="11" t="s">
        <v>11</v>
      </c>
      <c r="K13" s="4">
        <v>0</v>
      </c>
      <c r="L13" s="11"/>
      <c r="M13" s="11"/>
    </row>
    <row r="14" spans="1:13" ht="12.75">
      <c r="A14" s="22">
        <v>194001</v>
      </c>
      <c r="B14" s="7"/>
      <c r="C14" s="15" t="s">
        <v>19</v>
      </c>
      <c r="D14" s="38"/>
      <c r="E14" s="7"/>
      <c r="F14" s="7"/>
      <c r="I14" s="4">
        <f aca="true" t="shared" si="0" ref="I14:I20">K14+M14</f>
        <v>317514</v>
      </c>
      <c r="J14" s="11" t="s">
        <v>11</v>
      </c>
      <c r="K14" s="4">
        <v>317514</v>
      </c>
      <c r="L14" s="11"/>
      <c r="M14" s="11"/>
    </row>
    <row r="15" spans="1:13" ht="12.75" hidden="1">
      <c r="A15" s="22">
        <v>193007</v>
      </c>
      <c r="B15" s="7"/>
      <c r="C15" s="15" t="s">
        <v>20</v>
      </c>
      <c r="D15" s="7"/>
      <c r="E15" s="7"/>
      <c r="F15" s="7"/>
      <c r="I15" s="4">
        <f t="shared" si="0"/>
        <v>0</v>
      </c>
      <c r="J15" s="11" t="s">
        <v>11</v>
      </c>
      <c r="K15" s="4">
        <v>0</v>
      </c>
      <c r="L15" s="11"/>
      <c r="M15" s="11"/>
    </row>
    <row r="16" spans="1:14" ht="12.75">
      <c r="A16" s="22">
        <v>194005</v>
      </c>
      <c r="B16" s="7"/>
      <c r="C16" s="15" t="s">
        <v>21</v>
      </c>
      <c r="D16" s="38"/>
      <c r="E16" s="7"/>
      <c r="F16" s="7"/>
      <c r="I16" s="4">
        <f t="shared" si="0"/>
        <v>123766</v>
      </c>
      <c r="J16" s="11" t="s">
        <v>11</v>
      </c>
      <c r="K16" s="4">
        <v>123766</v>
      </c>
      <c r="L16" s="11"/>
      <c r="M16" s="11"/>
      <c r="N16" s="4"/>
    </row>
    <row r="17" spans="1:14" ht="12.75" hidden="1">
      <c r="A17" s="22">
        <v>193006</v>
      </c>
      <c r="B17" s="7"/>
      <c r="C17" s="15" t="s">
        <v>22</v>
      </c>
      <c r="D17" s="7"/>
      <c r="E17" s="7"/>
      <c r="F17" s="7"/>
      <c r="I17" s="4">
        <f t="shared" si="0"/>
        <v>0</v>
      </c>
      <c r="J17" s="11" t="s">
        <v>11</v>
      </c>
      <c r="K17" s="4">
        <v>0</v>
      </c>
      <c r="L17" s="11"/>
      <c r="M17" s="11"/>
      <c r="N17" s="4"/>
    </row>
    <row r="18" spans="1:14" ht="12.75">
      <c r="A18" s="22">
        <v>194008</v>
      </c>
      <c r="B18" s="7"/>
      <c r="C18" s="15" t="s">
        <v>23</v>
      </c>
      <c r="D18" s="38"/>
      <c r="E18" s="7"/>
      <c r="F18" s="7"/>
      <c r="I18" s="4">
        <f t="shared" si="0"/>
        <v>213718</v>
      </c>
      <c r="J18" s="11" t="s">
        <v>11</v>
      </c>
      <c r="K18" s="4">
        <v>213718</v>
      </c>
      <c r="L18" s="11"/>
      <c r="M18" s="11"/>
      <c r="N18" s="4"/>
    </row>
    <row r="19" spans="1:14" ht="12.75">
      <c r="A19" s="22">
        <v>194012</v>
      </c>
      <c r="B19" s="7"/>
      <c r="C19" s="15" t="s">
        <v>24</v>
      </c>
      <c r="D19" s="38"/>
      <c r="E19" s="7"/>
      <c r="F19" s="7"/>
      <c r="I19" s="4">
        <f t="shared" si="0"/>
        <v>168488</v>
      </c>
      <c r="J19" s="11" t="s">
        <v>11</v>
      </c>
      <c r="K19" s="4">
        <v>168488</v>
      </c>
      <c r="L19" s="11"/>
      <c r="M19" s="11"/>
      <c r="N19" s="4"/>
    </row>
    <row r="20" spans="1:14" ht="12.75">
      <c r="A20" s="22">
        <v>194003</v>
      </c>
      <c r="B20" s="7"/>
      <c r="C20" s="15" t="s">
        <v>25</v>
      </c>
      <c r="D20" s="38"/>
      <c r="E20" s="7"/>
      <c r="F20" s="7"/>
      <c r="I20" s="4">
        <f t="shared" si="0"/>
        <v>388663</v>
      </c>
      <c r="J20" s="11" t="s">
        <v>11</v>
      </c>
      <c r="K20" s="4">
        <v>388663</v>
      </c>
      <c r="L20" s="11"/>
      <c r="M20" s="11"/>
      <c r="N20" s="4"/>
    </row>
    <row r="21" spans="1:14" ht="12.75" hidden="1">
      <c r="A21" s="22">
        <v>193027</v>
      </c>
      <c r="B21" s="7"/>
      <c r="C21" s="15" t="s">
        <v>26</v>
      </c>
      <c r="D21" s="7"/>
      <c r="E21" s="7"/>
      <c r="F21" s="7"/>
      <c r="I21" s="4">
        <f aca="true" t="shared" si="1" ref="I21:I28">K21+M21</f>
        <v>0</v>
      </c>
      <c r="J21" s="11" t="s">
        <v>11</v>
      </c>
      <c r="K21" s="4">
        <v>0</v>
      </c>
      <c r="L21" s="11"/>
      <c r="M21" s="11"/>
      <c r="N21" s="4"/>
    </row>
    <row r="22" spans="1:14" ht="12.75">
      <c r="A22" s="22">
        <v>194028</v>
      </c>
      <c r="B22" s="7"/>
      <c r="C22" s="15" t="s">
        <v>27</v>
      </c>
      <c r="D22" s="7"/>
      <c r="E22" s="7"/>
      <c r="F22" s="7"/>
      <c r="I22" s="4">
        <f t="shared" si="1"/>
        <v>150000</v>
      </c>
      <c r="J22" s="11" t="s">
        <v>11</v>
      </c>
      <c r="K22" s="4">
        <v>150000</v>
      </c>
      <c r="L22" s="11"/>
      <c r="M22" s="11"/>
      <c r="N22" s="4"/>
    </row>
    <row r="23" spans="1:14" ht="12.75" hidden="1">
      <c r="A23" s="22">
        <v>193021</v>
      </c>
      <c r="B23" s="7"/>
      <c r="C23" s="15" t="s">
        <v>28</v>
      </c>
      <c r="D23" s="7"/>
      <c r="E23" s="7"/>
      <c r="F23" s="7"/>
      <c r="I23" s="4">
        <f t="shared" si="1"/>
        <v>0</v>
      </c>
      <c r="J23" s="11" t="s">
        <v>11</v>
      </c>
      <c r="K23" s="4">
        <v>0</v>
      </c>
      <c r="L23" s="11"/>
      <c r="M23" s="11"/>
      <c r="N23" s="4"/>
    </row>
    <row r="24" spans="1:14" ht="12.75" hidden="1">
      <c r="A24" s="22">
        <v>193029</v>
      </c>
      <c r="B24" s="7"/>
      <c r="C24" s="15" t="s">
        <v>30</v>
      </c>
      <c r="D24" s="7"/>
      <c r="E24" s="7"/>
      <c r="F24" s="7"/>
      <c r="I24" s="4">
        <f t="shared" si="1"/>
        <v>0</v>
      </c>
      <c r="J24" s="11" t="s">
        <v>11</v>
      </c>
      <c r="K24" s="4">
        <v>0</v>
      </c>
      <c r="L24" s="11"/>
      <c r="M24" s="11"/>
      <c r="N24" s="4"/>
    </row>
    <row r="25" spans="1:14" ht="12.75">
      <c r="A25" s="22">
        <v>194030</v>
      </c>
      <c r="B25" s="7"/>
      <c r="C25" s="15" t="s">
        <v>29</v>
      </c>
      <c r="D25" s="7"/>
      <c r="E25" s="7"/>
      <c r="F25" s="7"/>
      <c r="I25" s="4">
        <f t="shared" si="1"/>
        <v>215835</v>
      </c>
      <c r="J25" s="11" t="s">
        <v>11</v>
      </c>
      <c r="K25" s="4">
        <v>215835</v>
      </c>
      <c r="L25" s="11"/>
      <c r="M25" s="11"/>
      <c r="N25" s="4"/>
    </row>
    <row r="26" spans="1:14" ht="12.75" hidden="1">
      <c r="A26" s="22">
        <v>193121</v>
      </c>
      <c r="B26" s="7"/>
      <c r="C26" s="15" t="s">
        <v>28</v>
      </c>
      <c r="D26" s="7"/>
      <c r="E26" s="7"/>
      <c r="F26" s="7"/>
      <c r="I26" s="4">
        <f t="shared" si="1"/>
        <v>0</v>
      </c>
      <c r="J26" s="11" t="s">
        <v>11</v>
      </c>
      <c r="K26" s="4">
        <v>0</v>
      </c>
      <c r="L26" s="11"/>
      <c r="M26" s="11"/>
      <c r="N26" s="4"/>
    </row>
    <row r="27" spans="1:14" ht="12.75">
      <c r="A27" s="22">
        <v>194031</v>
      </c>
      <c r="B27" s="7"/>
      <c r="C27" s="15" t="s">
        <v>31</v>
      </c>
      <c r="D27" s="7"/>
      <c r="E27" s="7"/>
      <c r="F27" s="7"/>
      <c r="I27" s="11">
        <f t="shared" si="1"/>
        <v>168282</v>
      </c>
      <c r="J27" s="11" t="s">
        <v>11</v>
      </c>
      <c r="K27" s="11">
        <v>168282</v>
      </c>
      <c r="L27" s="11"/>
      <c r="M27" s="11"/>
      <c r="N27" s="4"/>
    </row>
    <row r="28" spans="1:14" ht="12.75">
      <c r="A28" s="22">
        <v>194050</v>
      </c>
      <c r="B28" s="7"/>
      <c r="C28" s="15" t="s">
        <v>39</v>
      </c>
      <c r="D28" s="7"/>
      <c r="E28" s="7"/>
      <c r="F28" s="7"/>
      <c r="H28" s="11"/>
      <c r="I28" s="4">
        <f t="shared" si="1"/>
        <v>302207</v>
      </c>
      <c r="J28" s="11" t="s">
        <v>11</v>
      </c>
      <c r="K28" s="11">
        <v>302207</v>
      </c>
      <c r="L28" s="11"/>
      <c r="M28" s="11"/>
      <c r="N28" s="4"/>
    </row>
    <row r="29" spans="1:14" ht="12.75">
      <c r="A29" s="22">
        <v>194051</v>
      </c>
      <c r="B29" s="7"/>
      <c r="C29" s="15" t="s">
        <v>40</v>
      </c>
      <c r="D29" s="7"/>
      <c r="E29" s="7"/>
      <c r="F29" s="7"/>
      <c r="H29" s="11"/>
      <c r="I29" s="4">
        <f>K29+M29</f>
        <v>300286</v>
      </c>
      <c r="J29" s="11" t="s">
        <v>11</v>
      </c>
      <c r="K29" s="11">
        <v>300286</v>
      </c>
      <c r="L29" s="11"/>
      <c r="M29" s="11"/>
      <c r="N29" s="4"/>
    </row>
    <row r="30" spans="1:14" ht="12.75">
      <c r="A30" s="22">
        <v>194023</v>
      </c>
      <c r="B30" s="7"/>
      <c r="C30" s="15" t="s">
        <v>41</v>
      </c>
      <c r="D30" s="7"/>
      <c r="E30" s="7"/>
      <c r="F30" s="7"/>
      <c r="H30" s="11"/>
      <c r="I30" s="4">
        <f>K30+M30</f>
        <v>224724</v>
      </c>
      <c r="J30" s="11" t="s">
        <v>11</v>
      </c>
      <c r="K30" s="11">
        <v>224724</v>
      </c>
      <c r="L30" s="11"/>
      <c r="M30" s="11"/>
      <c r="N30" s="4"/>
    </row>
    <row r="31" spans="1:14" ht="12.75">
      <c r="A31" s="22">
        <v>194022</v>
      </c>
      <c r="B31" s="7"/>
      <c r="C31" s="15" t="s">
        <v>43</v>
      </c>
      <c r="D31" s="38"/>
      <c r="E31" s="7"/>
      <c r="F31" s="7"/>
      <c r="H31" s="11"/>
      <c r="I31" s="4">
        <f>K31+M31</f>
        <v>436860</v>
      </c>
      <c r="J31" s="11" t="s">
        <v>11</v>
      </c>
      <c r="K31" s="11">
        <v>436860</v>
      </c>
      <c r="L31" s="11"/>
      <c r="M31" s="11"/>
      <c r="N31" s="4"/>
    </row>
    <row r="32" spans="1:13" ht="12.75">
      <c r="A32" s="16"/>
      <c r="B32" s="7"/>
      <c r="C32" s="7"/>
      <c r="D32" s="13"/>
      <c r="E32" s="7"/>
      <c r="F32" s="7"/>
      <c r="H32" s="11"/>
      <c r="J32" s="11"/>
      <c r="K32" s="20"/>
      <c r="L32" s="11"/>
      <c r="M32" s="23"/>
    </row>
    <row r="33" spans="1:15" ht="12.75">
      <c r="A33" s="12"/>
      <c r="B33" s="6"/>
      <c r="C33" s="101" t="s">
        <v>5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4"/>
      <c r="O33" s="4"/>
    </row>
    <row r="34" spans="1:13" ht="12.75">
      <c r="A34" s="12"/>
      <c r="B34" s="6"/>
      <c r="C34" s="26"/>
      <c r="D34" s="26"/>
      <c r="E34" s="26"/>
      <c r="F34" s="26"/>
      <c r="H34" s="26"/>
      <c r="I34" s="26"/>
      <c r="J34" s="26"/>
      <c r="K34" s="14"/>
      <c r="L34" s="9"/>
      <c r="M34" s="15"/>
    </row>
    <row r="35" spans="1:13" s="25" customFormat="1" ht="12.75">
      <c r="A35" s="21">
        <v>193998</v>
      </c>
      <c r="B35" s="8" t="s">
        <v>6</v>
      </c>
      <c r="C35" s="24"/>
      <c r="D35" s="26"/>
      <c r="E35" s="24"/>
      <c r="F35" s="24"/>
      <c r="G35" s="27"/>
      <c r="H35" s="27"/>
      <c r="I35" s="27"/>
      <c r="J35" s="27"/>
      <c r="K35" s="14"/>
      <c r="L35" s="9"/>
      <c r="M35" s="9"/>
    </row>
    <row r="36" spans="1:13" s="25" customFormat="1" ht="6.75" customHeight="1">
      <c r="A36" s="34"/>
      <c r="B36" s="24"/>
      <c r="C36" s="24"/>
      <c r="D36" s="26"/>
      <c r="E36" s="24"/>
      <c r="F36" s="24"/>
      <c r="G36" s="27"/>
      <c r="H36" s="27"/>
      <c r="I36" s="27"/>
      <c r="J36" s="27"/>
      <c r="K36" s="14"/>
      <c r="L36" s="9"/>
      <c r="M36" s="9"/>
    </row>
    <row r="37" spans="1:14" ht="12.75">
      <c r="A37" s="22"/>
      <c r="B37" s="7"/>
      <c r="C37" s="15" t="s">
        <v>12</v>
      </c>
      <c r="D37" s="7"/>
      <c r="E37" s="7"/>
      <c r="F37" s="7"/>
      <c r="I37" s="4">
        <f>K37+M37</f>
        <v>0</v>
      </c>
      <c r="J37" s="11" t="s">
        <v>11</v>
      </c>
      <c r="K37" s="11">
        <v>0</v>
      </c>
      <c r="L37" s="11"/>
      <c r="M37" s="11"/>
      <c r="N37" s="4"/>
    </row>
    <row r="38" spans="1:15" s="25" customFormat="1" ht="12.75">
      <c r="A38" s="34"/>
      <c r="B38" s="24"/>
      <c r="C38" s="24"/>
      <c r="D38" s="26"/>
      <c r="E38" s="24"/>
      <c r="F38" s="24"/>
      <c r="G38" s="27"/>
      <c r="H38" s="27"/>
      <c r="I38" s="27"/>
      <c r="J38" s="27"/>
      <c r="K38" s="28"/>
      <c r="L38" s="27"/>
      <c r="M38" s="27"/>
      <c r="N38" s="35"/>
      <c r="O38" s="35"/>
    </row>
    <row r="39" spans="1:13" s="25" customFormat="1" ht="12.75">
      <c r="A39" s="21"/>
      <c r="B39" s="36"/>
      <c r="C39" s="101" t="s">
        <v>7</v>
      </c>
      <c r="D39" s="101"/>
      <c r="E39" s="101"/>
      <c r="F39" s="101"/>
      <c r="G39" s="101"/>
      <c r="H39" s="101"/>
      <c r="I39" s="101"/>
      <c r="J39" s="101"/>
      <c r="K39" s="101"/>
      <c r="L39" s="101"/>
      <c r="M39" s="101"/>
    </row>
    <row r="40" spans="1:13" s="25" customFormat="1" ht="6.75" customHeight="1">
      <c r="A40" s="34"/>
      <c r="B40" s="24"/>
      <c r="C40" s="24"/>
      <c r="D40" s="9"/>
      <c r="E40" s="24"/>
      <c r="F40" s="24"/>
      <c r="G40" s="37"/>
      <c r="H40" s="27"/>
      <c r="I40" s="37"/>
      <c r="J40" s="27"/>
      <c r="K40" s="28"/>
      <c r="L40" s="8"/>
      <c r="M40" s="27"/>
    </row>
    <row r="41" spans="1:14" s="25" customFormat="1" ht="12.75">
      <c r="A41" s="21">
        <v>193999</v>
      </c>
      <c r="B41" s="8" t="s">
        <v>8</v>
      </c>
      <c r="C41" s="24"/>
      <c r="D41" s="26"/>
      <c r="E41" s="24"/>
      <c r="F41" s="24"/>
      <c r="G41" s="27"/>
      <c r="H41" s="27"/>
      <c r="I41" s="27"/>
      <c r="J41" s="27"/>
      <c r="K41" s="28"/>
      <c r="L41" s="27"/>
      <c r="M41" s="27"/>
      <c r="N41" s="35"/>
    </row>
    <row r="42" spans="1:13" s="25" customFormat="1" ht="6" customHeight="1">
      <c r="A42" s="34"/>
      <c r="B42" s="24"/>
      <c r="C42" s="24"/>
      <c r="D42" s="26"/>
      <c r="E42" s="24"/>
      <c r="F42" s="24"/>
      <c r="G42" s="27"/>
      <c r="H42" s="27"/>
      <c r="I42" s="27"/>
      <c r="J42" s="27"/>
      <c r="K42" s="28"/>
      <c r="L42" s="27"/>
      <c r="M42" s="27"/>
    </row>
    <row r="43" spans="1:14" ht="12.75">
      <c r="A43" s="22"/>
      <c r="B43" s="7"/>
      <c r="C43" s="15" t="s">
        <v>9</v>
      </c>
      <c r="D43" s="13"/>
      <c r="E43" s="7"/>
      <c r="F43" s="7"/>
      <c r="I43" s="4">
        <f>K43+M43</f>
        <v>0</v>
      </c>
      <c r="J43" s="11" t="s">
        <v>4</v>
      </c>
      <c r="K43" s="18">
        <v>0</v>
      </c>
      <c r="L43" s="11"/>
      <c r="M43" s="11"/>
      <c r="N43" s="11"/>
    </row>
    <row r="44" spans="1:14" s="25" customFormat="1" ht="12.75">
      <c r="A44" s="34"/>
      <c r="B44" s="24"/>
      <c r="C44" s="24"/>
      <c r="D44" s="26"/>
      <c r="E44" s="24"/>
      <c r="F44" s="24"/>
      <c r="G44" s="35"/>
      <c r="H44" s="35"/>
      <c r="I44" s="8"/>
      <c r="J44" s="27"/>
      <c r="K44" s="28"/>
      <c r="L44" s="27"/>
      <c r="M44" s="27"/>
      <c r="N44" s="35"/>
    </row>
    <row r="45" spans="1:13" s="25" customFormat="1" ht="12.75">
      <c r="A45" s="34"/>
      <c r="B45" s="24"/>
      <c r="C45" s="24" t="s">
        <v>10</v>
      </c>
      <c r="D45" s="26"/>
      <c r="E45" s="24"/>
      <c r="F45" s="24"/>
      <c r="I45" s="27">
        <f>SUM(I6:I44)</f>
        <v>3709716</v>
      </c>
      <c r="J45" s="27"/>
      <c r="K45" s="27">
        <f>SUM(K6:K44)</f>
        <v>3709716</v>
      </c>
      <c r="L45" s="27">
        <f>(I45)</f>
        <v>3709716</v>
      </c>
      <c r="M45" s="27">
        <f>SUM(M6:M44)</f>
        <v>0</v>
      </c>
    </row>
    <row r="46" spans="1:13" ht="12.75">
      <c r="A46" s="31"/>
      <c r="B46" s="7"/>
      <c r="C46" s="7"/>
      <c r="D46" s="7"/>
      <c r="E46" s="7"/>
      <c r="F46" s="7"/>
      <c r="G46" s="11"/>
      <c r="H46" s="11"/>
      <c r="I46" s="11"/>
      <c r="J46" s="11"/>
      <c r="K46" s="10"/>
      <c r="L46" s="11"/>
      <c r="M46" s="11"/>
    </row>
    <row r="47" spans="1:13" ht="12.75">
      <c r="A47" s="1"/>
      <c r="B47" s="7"/>
      <c r="C47" s="7"/>
      <c r="D47" s="13"/>
      <c r="E47" s="7"/>
      <c r="F47" s="7"/>
      <c r="G47" s="15"/>
      <c r="H47" s="11"/>
      <c r="I47" s="15"/>
      <c r="J47" s="11"/>
      <c r="K47" s="11"/>
      <c r="L47" s="32"/>
      <c r="M47" s="11"/>
    </row>
    <row r="48" spans="1:13" ht="12.75">
      <c r="A48" s="1"/>
      <c r="B48" s="7"/>
      <c r="C48" s="7"/>
      <c r="D48" s="13"/>
      <c r="E48" s="7"/>
      <c r="F48" s="7"/>
      <c r="G48" s="27"/>
      <c r="H48" s="27"/>
      <c r="I48" s="8"/>
      <c r="J48" s="27"/>
      <c r="K48" s="28"/>
      <c r="L48" s="32"/>
      <c r="M48" s="11"/>
    </row>
    <row r="49" spans="3:12" ht="12.75">
      <c r="C49" s="4"/>
      <c r="L49" s="32"/>
    </row>
    <row r="50" ht="12.75">
      <c r="L50" s="32"/>
    </row>
    <row r="51" ht="12.75">
      <c r="L51" s="32"/>
    </row>
    <row r="52" ht="12.75">
      <c r="L52" s="32"/>
    </row>
    <row r="53" ht="12.75">
      <c r="L53" s="32"/>
    </row>
  </sheetData>
  <sheetProtection password="ECF4" sheet="1"/>
  <mergeCells count="6">
    <mergeCell ref="B1:M1"/>
    <mergeCell ref="B2:M2"/>
    <mergeCell ref="B3:M3"/>
    <mergeCell ref="B4:M4"/>
    <mergeCell ref="C33:M33"/>
    <mergeCell ref="C39:M3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58"/>
  <sheetViews>
    <sheetView zoomScalePageLayoutView="0" workbookViewId="0" topLeftCell="A1">
      <selection activeCell="N27" sqref="N27"/>
    </sheetView>
  </sheetViews>
  <sheetFormatPr defaultColWidth="9.140625" defaultRowHeight="15"/>
  <cols>
    <col min="1" max="1" width="10.8515625" style="30" customWidth="1"/>
    <col min="2" max="2" width="2.00390625" style="2" customWidth="1"/>
    <col min="3" max="3" width="20.7109375" style="2" customWidth="1"/>
    <col min="4" max="4" width="7.00390625" style="2" customWidth="1"/>
    <col min="5" max="5" width="6.57421875" style="2" customWidth="1"/>
    <col min="6" max="6" width="14.57421875" style="2" customWidth="1"/>
    <col min="7" max="7" width="10.421875" style="4" customWidth="1"/>
    <col min="8" max="8" width="2.00390625" style="4" customWidth="1"/>
    <col min="9" max="9" width="12.00390625" style="4" customWidth="1"/>
    <col min="10" max="10" width="3.28125" style="4" customWidth="1"/>
    <col min="11" max="11" width="11.421875" style="5" hidden="1" customWidth="1"/>
    <col min="12" max="12" width="12.28125" style="4" hidden="1" customWidth="1"/>
    <col min="13" max="13" width="12.8515625" style="4" hidden="1" customWidth="1"/>
    <col min="14" max="14" width="11.140625" style="2" bestFit="1" customWidth="1"/>
    <col min="15" max="15" width="9.57421875" style="2" customWidth="1"/>
    <col min="16" max="18" width="9.140625" style="2" customWidth="1"/>
    <col min="19" max="16384" width="9.140625" style="2" customWidth="1"/>
  </cols>
  <sheetData>
    <row r="1" spans="1:13" ht="18.75">
      <c r="A1" s="1"/>
      <c r="B1" s="98" t="s">
        <v>13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5.75">
      <c r="A2" s="1"/>
      <c r="B2" s="99" t="s">
        <v>42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21" customHeight="1">
      <c r="A3" s="3"/>
      <c r="B3" s="99" t="s">
        <v>45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21" customHeight="1">
      <c r="A4" s="3"/>
      <c r="B4" s="100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ht="9" customHeight="1">
      <c r="A5" s="1"/>
    </row>
    <row r="6" spans="1:13" ht="12.75">
      <c r="A6" s="19"/>
      <c r="B6" s="17"/>
      <c r="C6" s="7"/>
      <c r="D6" s="13"/>
      <c r="E6" s="7"/>
      <c r="F6" s="7"/>
      <c r="H6" s="11"/>
      <c r="J6" s="11"/>
      <c r="K6" s="18"/>
      <c r="L6" s="15"/>
      <c r="M6" s="18"/>
    </row>
    <row r="7" spans="1:13" ht="12.75">
      <c r="A7" s="29"/>
      <c r="B7" s="25" t="s">
        <v>14</v>
      </c>
      <c r="H7" s="11"/>
      <c r="J7" s="11"/>
      <c r="K7" s="14" t="s">
        <v>0</v>
      </c>
      <c r="L7" s="9" t="s">
        <v>1</v>
      </c>
      <c r="M7" s="15"/>
    </row>
    <row r="8" spans="1:13" ht="12.75">
      <c r="A8" s="29"/>
      <c r="H8" s="11"/>
      <c r="J8" s="11"/>
      <c r="K8" s="14" t="s">
        <v>2</v>
      </c>
      <c r="L8" s="9" t="s">
        <v>2</v>
      </c>
      <c r="M8" s="9" t="s">
        <v>3</v>
      </c>
    </row>
    <row r="9" spans="1:13" ht="12.75">
      <c r="A9" s="29"/>
      <c r="H9" s="11"/>
      <c r="J9" s="11"/>
      <c r="K9" s="14"/>
      <c r="L9" s="9"/>
      <c r="M9" s="9"/>
    </row>
    <row r="10" spans="1:13" s="44" customFormat="1" ht="12.75" hidden="1">
      <c r="A10" s="39">
        <v>193025</v>
      </c>
      <c r="B10" s="40"/>
      <c r="C10" s="41" t="s">
        <v>15</v>
      </c>
      <c r="D10" s="40"/>
      <c r="E10" s="40"/>
      <c r="F10" s="40"/>
      <c r="G10" s="42"/>
      <c r="H10" s="42"/>
      <c r="I10" s="42">
        <f>K10+M10</f>
        <v>0</v>
      </c>
      <c r="J10" s="43" t="s">
        <v>11</v>
      </c>
      <c r="K10" s="42">
        <v>0</v>
      </c>
      <c r="L10" s="43"/>
      <c r="M10" s="43"/>
    </row>
    <row r="11" spans="1:13" ht="12.75">
      <c r="A11" s="22">
        <v>194004</v>
      </c>
      <c r="B11" s="7"/>
      <c r="C11" s="15" t="s">
        <v>16</v>
      </c>
      <c r="D11" s="38"/>
      <c r="E11" s="7"/>
      <c r="F11" s="7"/>
      <c r="I11" s="4">
        <f>K11+M11</f>
        <v>318911</v>
      </c>
      <c r="J11" s="11"/>
      <c r="K11" s="4">
        <v>318911</v>
      </c>
      <c r="L11" s="11"/>
      <c r="M11" s="11"/>
    </row>
    <row r="12" spans="1:14" s="52" customFormat="1" ht="12.75">
      <c r="A12" s="45">
        <v>194009</v>
      </c>
      <c r="B12" s="46"/>
      <c r="C12" s="47" t="s">
        <v>17</v>
      </c>
      <c r="D12" s="48"/>
      <c r="E12" s="46"/>
      <c r="F12" s="46"/>
      <c r="G12" s="49"/>
      <c r="H12" s="50"/>
      <c r="I12" s="49">
        <f>K12+M12</f>
        <v>646775</v>
      </c>
      <c r="J12" s="50"/>
      <c r="K12" s="51">
        <v>380462</v>
      </c>
      <c r="L12" s="50">
        <f>(I12)</f>
        <v>646775</v>
      </c>
      <c r="M12" s="50">
        <v>266313</v>
      </c>
      <c r="N12" s="49"/>
    </row>
    <row r="13" spans="1:14" s="52" customFormat="1" ht="12.75">
      <c r="A13" s="45">
        <v>194026</v>
      </c>
      <c r="B13" s="46"/>
      <c r="C13" s="47" t="s">
        <v>18</v>
      </c>
      <c r="D13" s="48"/>
      <c r="E13" s="46"/>
      <c r="F13" s="46"/>
      <c r="G13" s="49"/>
      <c r="H13" s="50"/>
      <c r="I13" s="49">
        <f>K13+M13</f>
        <v>281263</v>
      </c>
      <c r="J13" s="50"/>
      <c r="K13" s="51">
        <v>0</v>
      </c>
      <c r="L13" s="50">
        <f>(I13)</f>
        <v>281263</v>
      </c>
      <c r="M13" s="50">
        <v>281263</v>
      </c>
      <c r="N13" s="49"/>
    </row>
    <row r="14" spans="1:13" ht="12.75">
      <c r="A14" s="22">
        <v>194001</v>
      </c>
      <c r="B14" s="7"/>
      <c r="C14" s="15" t="s">
        <v>19</v>
      </c>
      <c r="D14" s="38"/>
      <c r="E14" s="7"/>
      <c r="F14" s="7"/>
      <c r="I14" s="4">
        <f aca="true" t="shared" si="0" ref="I14:I28">K14+M14</f>
        <v>317514</v>
      </c>
      <c r="J14" s="11"/>
      <c r="K14" s="4">
        <v>317514</v>
      </c>
      <c r="L14" s="11"/>
      <c r="M14" s="11"/>
    </row>
    <row r="15" spans="1:13" s="44" customFormat="1" ht="12.75" hidden="1">
      <c r="A15" s="39">
        <v>193007</v>
      </c>
      <c r="B15" s="40"/>
      <c r="C15" s="41" t="s">
        <v>20</v>
      </c>
      <c r="D15" s="40"/>
      <c r="E15" s="40"/>
      <c r="F15" s="40"/>
      <c r="G15" s="42"/>
      <c r="H15" s="42"/>
      <c r="I15" s="42">
        <f t="shared" si="0"/>
        <v>0</v>
      </c>
      <c r="J15" s="43"/>
      <c r="K15" s="42">
        <v>0</v>
      </c>
      <c r="L15" s="43"/>
      <c r="M15" s="43"/>
    </row>
    <row r="16" spans="1:14" ht="12.75">
      <c r="A16" s="22">
        <v>194005</v>
      </c>
      <c r="B16" s="7"/>
      <c r="C16" s="15" t="s">
        <v>21</v>
      </c>
      <c r="D16" s="38"/>
      <c r="E16" s="7"/>
      <c r="F16" s="7"/>
      <c r="I16" s="4">
        <f t="shared" si="0"/>
        <v>123766</v>
      </c>
      <c r="J16" s="11"/>
      <c r="K16" s="4">
        <v>123766</v>
      </c>
      <c r="L16" s="11"/>
      <c r="M16" s="11"/>
      <c r="N16" s="4"/>
    </row>
    <row r="17" spans="1:14" s="44" customFormat="1" ht="12.75" hidden="1">
      <c r="A17" s="39">
        <v>193006</v>
      </c>
      <c r="B17" s="40"/>
      <c r="C17" s="41" t="s">
        <v>22</v>
      </c>
      <c r="D17" s="40"/>
      <c r="E17" s="40"/>
      <c r="F17" s="40"/>
      <c r="G17" s="42"/>
      <c r="H17" s="42"/>
      <c r="I17" s="42">
        <f t="shared" si="0"/>
        <v>0</v>
      </c>
      <c r="J17" s="43"/>
      <c r="K17" s="42">
        <v>0</v>
      </c>
      <c r="L17" s="43"/>
      <c r="M17" s="43"/>
      <c r="N17" s="42"/>
    </row>
    <row r="18" spans="1:14" ht="12.75">
      <c r="A18" s="22">
        <v>194008</v>
      </c>
      <c r="B18" s="7"/>
      <c r="C18" s="15" t="s">
        <v>23</v>
      </c>
      <c r="D18" s="38"/>
      <c r="E18" s="7"/>
      <c r="F18" s="7"/>
      <c r="I18" s="4">
        <f t="shared" si="0"/>
        <v>213718</v>
      </c>
      <c r="J18" s="11"/>
      <c r="K18" s="4">
        <v>213718</v>
      </c>
      <c r="L18" s="11"/>
      <c r="M18" s="11"/>
      <c r="N18" s="4"/>
    </row>
    <row r="19" spans="1:14" ht="12.75">
      <c r="A19" s="22">
        <v>194012</v>
      </c>
      <c r="B19" s="7"/>
      <c r="C19" s="15" t="s">
        <v>24</v>
      </c>
      <c r="D19" s="38"/>
      <c r="E19" s="7"/>
      <c r="F19" s="7"/>
      <c r="I19" s="4">
        <f t="shared" si="0"/>
        <v>168488</v>
      </c>
      <c r="J19" s="11"/>
      <c r="K19" s="4">
        <v>168488</v>
      </c>
      <c r="L19" s="11"/>
      <c r="M19" s="11"/>
      <c r="N19" s="4"/>
    </row>
    <row r="20" spans="1:14" ht="12.75">
      <c r="A20" s="22">
        <v>194003</v>
      </c>
      <c r="B20" s="7"/>
      <c r="C20" s="15" t="s">
        <v>25</v>
      </c>
      <c r="D20" s="38"/>
      <c r="E20" s="7"/>
      <c r="F20" s="7"/>
      <c r="I20" s="4">
        <f t="shared" si="0"/>
        <v>388663</v>
      </c>
      <c r="J20" s="11"/>
      <c r="K20" s="4">
        <v>388663</v>
      </c>
      <c r="L20" s="11"/>
      <c r="M20" s="11"/>
      <c r="N20" s="4"/>
    </row>
    <row r="21" spans="1:14" s="52" customFormat="1" ht="12.75">
      <c r="A21" s="45">
        <v>194027</v>
      </c>
      <c r="B21" s="46"/>
      <c r="C21" s="47" t="s">
        <v>26</v>
      </c>
      <c r="D21" s="48"/>
      <c r="E21" s="46"/>
      <c r="F21" s="46"/>
      <c r="G21" s="49"/>
      <c r="H21" s="50"/>
      <c r="I21" s="49">
        <f t="shared" si="0"/>
        <v>300000</v>
      </c>
      <c r="J21" s="50"/>
      <c r="K21" s="51">
        <v>0</v>
      </c>
      <c r="L21" s="50">
        <f>(I21)</f>
        <v>300000</v>
      </c>
      <c r="M21" s="50">
        <v>300000</v>
      </c>
      <c r="N21" s="49"/>
    </row>
    <row r="22" spans="1:14" ht="12.75">
      <c r="A22" s="22">
        <v>194028</v>
      </c>
      <c r="B22" s="7"/>
      <c r="C22" s="15" t="s">
        <v>27</v>
      </c>
      <c r="D22" s="7"/>
      <c r="E22" s="7"/>
      <c r="F22" s="7"/>
      <c r="I22" s="4">
        <f t="shared" si="0"/>
        <v>150000</v>
      </c>
      <c r="J22" s="11"/>
      <c r="K22" s="4">
        <v>150000</v>
      </c>
      <c r="L22" s="11"/>
      <c r="M22" s="11"/>
      <c r="N22" s="4"/>
    </row>
    <row r="23" spans="1:14" s="52" customFormat="1" ht="12.75">
      <c r="A23" s="45">
        <v>194021</v>
      </c>
      <c r="B23" s="46"/>
      <c r="C23" s="47" t="s">
        <v>28</v>
      </c>
      <c r="D23" s="48"/>
      <c r="E23" s="46"/>
      <c r="F23" s="46"/>
      <c r="G23" s="49"/>
      <c r="H23" s="50"/>
      <c r="I23" s="49">
        <f t="shared" si="0"/>
        <v>754642</v>
      </c>
      <c r="J23" s="50"/>
      <c r="K23" s="51">
        <v>0</v>
      </c>
      <c r="L23" s="50">
        <f>(I23)</f>
        <v>754642</v>
      </c>
      <c r="M23" s="50">
        <v>754642</v>
      </c>
      <c r="N23" s="49"/>
    </row>
    <row r="24" spans="1:14" s="44" customFormat="1" ht="12.75" hidden="1">
      <c r="A24" s="39">
        <v>193029</v>
      </c>
      <c r="B24" s="40"/>
      <c r="C24" s="41" t="s">
        <v>30</v>
      </c>
      <c r="D24" s="40"/>
      <c r="E24" s="40"/>
      <c r="F24" s="40"/>
      <c r="G24" s="42"/>
      <c r="H24" s="42"/>
      <c r="I24" s="42">
        <f t="shared" si="0"/>
        <v>0</v>
      </c>
      <c r="J24" s="43"/>
      <c r="K24" s="42">
        <v>0</v>
      </c>
      <c r="L24" s="43"/>
      <c r="M24" s="43"/>
      <c r="N24" s="42"/>
    </row>
    <row r="25" spans="1:14" ht="12.75">
      <c r="A25" s="22">
        <v>194030</v>
      </c>
      <c r="B25" s="7"/>
      <c r="C25" s="15" t="s">
        <v>29</v>
      </c>
      <c r="D25" s="7"/>
      <c r="E25" s="7"/>
      <c r="F25" s="7"/>
      <c r="I25" s="4">
        <f t="shared" si="0"/>
        <v>215835</v>
      </c>
      <c r="J25" s="11"/>
      <c r="K25" s="4">
        <v>215835</v>
      </c>
      <c r="L25" s="11"/>
      <c r="M25" s="11"/>
      <c r="N25" s="4"/>
    </row>
    <row r="26" spans="1:14" s="52" customFormat="1" ht="12.75">
      <c r="A26" s="45">
        <v>194052</v>
      </c>
      <c r="B26" s="46"/>
      <c r="C26" s="47" t="s">
        <v>28</v>
      </c>
      <c r="D26" s="48"/>
      <c r="E26" s="46"/>
      <c r="F26" s="46"/>
      <c r="G26" s="49"/>
      <c r="H26" s="50"/>
      <c r="I26" s="49">
        <f t="shared" si="0"/>
        <v>786819</v>
      </c>
      <c r="J26" s="50"/>
      <c r="K26" s="51">
        <v>0</v>
      </c>
      <c r="L26" s="50">
        <f>(I26)</f>
        <v>786819</v>
      </c>
      <c r="M26" s="50">
        <v>786819</v>
      </c>
      <c r="N26" s="49"/>
    </row>
    <row r="27" spans="1:14" ht="12.75">
      <c r="A27" s="22">
        <v>194031</v>
      </c>
      <c r="B27" s="7"/>
      <c r="C27" s="15" t="s">
        <v>31</v>
      </c>
      <c r="D27" s="7"/>
      <c r="E27" s="7"/>
      <c r="F27" s="7"/>
      <c r="I27" s="11">
        <f t="shared" si="0"/>
        <v>168282</v>
      </c>
      <c r="J27" s="11"/>
      <c r="K27" s="11">
        <v>168282</v>
      </c>
      <c r="L27" s="11"/>
      <c r="M27" s="11"/>
      <c r="N27" s="4"/>
    </row>
    <row r="28" spans="1:14" ht="12.75">
      <c r="A28" s="22">
        <v>194050</v>
      </c>
      <c r="B28" s="7"/>
      <c r="C28" s="15" t="s">
        <v>39</v>
      </c>
      <c r="D28" s="7"/>
      <c r="E28" s="7"/>
      <c r="F28" s="7"/>
      <c r="H28" s="11"/>
      <c r="I28" s="4">
        <f t="shared" si="0"/>
        <v>302207</v>
      </c>
      <c r="J28" s="11"/>
      <c r="K28" s="11">
        <v>302207</v>
      </c>
      <c r="L28" s="11"/>
      <c r="M28" s="11"/>
      <c r="N28" s="4"/>
    </row>
    <row r="29" spans="1:14" ht="12.75">
      <c r="A29" s="22">
        <v>194051</v>
      </c>
      <c r="B29" s="7"/>
      <c r="C29" s="15" t="s">
        <v>40</v>
      </c>
      <c r="D29" s="7"/>
      <c r="E29" s="7"/>
      <c r="F29" s="7"/>
      <c r="H29" s="11"/>
      <c r="I29" s="4">
        <f>K29+M29</f>
        <v>300286</v>
      </c>
      <c r="J29" s="11"/>
      <c r="K29" s="11">
        <v>300286</v>
      </c>
      <c r="L29" s="11"/>
      <c r="M29" s="11"/>
      <c r="N29" s="4"/>
    </row>
    <row r="30" spans="1:14" ht="12.75">
      <c r="A30" s="22">
        <v>194023</v>
      </c>
      <c r="B30" s="7"/>
      <c r="C30" s="15" t="s">
        <v>41</v>
      </c>
      <c r="D30" s="7"/>
      <c r="E30" s="7"/>
      <c r="F30" s="7"/>
      <c r="H30" s="11"/>
      <c r="I30" s="4">
        <f>K30+M30</f>
        <v>224724</v>
      </c>
      <c r="J30" s="11"/>
      <c r="K30" s="11">
        <v>224724</v>
      </c>
      <c r="L30" s="11"/>
      <c r="M30" s="11"/>
      <c r="N30" s="4"/>
    </row>
    <row r="31" spans="1:14" ht="12.75">
      <c r="A31" s="22">
        <v>194022</v>
      </c>
      <c r="B31" s="7"/>
      <c r="C31" s="15" t="s">
        <v>43</v>
      </c>
      <c r="D31" s="38"/>
      <c r="E31" s="7"/>
      <c r="F31" s="7"/>
      <c r="H31" s="11"/>
      <c r="I31" s="4">
        <f>K31+M31</f>
        <v>436860</v>
      </c>
      <c r="J31" s="11"/>
      <c r="K31" s="11">
        <v>436860</v>
      </c>
      <c r="L31" s="11"/>
      <c r="M31" s="11"/>
      <c r="N31" s="4"/>
    </row>
    <row r="32" spans="1:14" ht="12.75">
      <c r="A32" s="22"/>
      <c r="B32" s="7"/>
      <c r="C32" s="15"/>
      <c r="D32" s="38"/>
      <c r="E32" s="7"/>
      <c r="F32" s="7"/>
      <c r="H32" s="11"/>
      <c r="J32" s="11"/>
      <c r="K32" s="11"/>
      <c r="L32" s="11"/>
      <c r="M32" s="11"/>
      <c r="N32" s="4"/>
    </row>
    <row r="33" spans="1:14" ht="12.75">
      <c r="A33" s="22"/>
      <c r="B33" s="7"/>
      <c r="C33" s="15"/>
      <c r="D33" s="38"/>
      <c r="E33" s="7"/>
      <c r="F33" s="7"/>
      <c r="H33" s="11"/>
      <c r="J33" s="11"/>
      <c r="K33" s="11"/>
      <c r="L33" s="11"/>
      <c r="M33" s="11"/>
      <c r="N33" s="4"/>
    </row>
    <row r="34" spans="1:14" ht="12.75">
      <c r="A34" s="22"/>
      <c r="B34" s="24" t="s">
        <v>49</v>
      </c>
      <c r="C34" s="15"/>
      <c r="D34" s="38"/>
      <c r="E34" s="7"/>
      <c r="F34" s="7"/>
      <c r="H34" s="11"/>
      <c r="J34" s="11"/>
      <c r="K34" s="11"/>
      <c r="L34" s="11"/>
      <c r="M34" s="11"/>
      <c r="N34" s="4"/>
    </row>
    <row r="35" spans="1:14" s="52" customFormat="1" ht="12.75">
      <c r="A35" s="45" t="s">
        <v>47</v>
      </c>
      <c r="B35" s="46"/>
      <c r="C35" s="47" t="s">
        <v>48</v>
      </c>
      <c r="D35" s="48"/>
      <c r="E35" s="46"/>
      <c r="F35" s="46"/>
      <c r="G35" s="49"/>
      <c r="H35" s="50"/>
      <c r="I35" s="49">
        <f>K35+M35</f>
        <v>191474</v>
      </c>
      <c r="J35" s="50"/>
      <c r="K35" s="51">
        <v>0</v>
      </c>
      <c r="L35" s="50">
        <f>(I35)</f>
        <v>191474</v>
      </c>
      <c r="M35" s="50">
        <v>191474</v>
      </c>
      <c r="N35" s="49"/>
    </row>
    <row r="36" spans="1:14" s="52" customFormat="1" ht="12.75">
      <c r="A36" s="45">
        <v>194101</v>
      </c>
      <c r="B36" s="46"/>
      <c r="C36" s="47" t="s">
        <v>46</v>
      </c>
      <c r="D36" s="48"/>
      <c r="E36" s="46"/>
      <c r="F36" s="46"/>
      <c r="G36" s="49"/>
      <c r="H36" s="50"/>
      <c r="I36" s="49">
        <f>K36+M36</f>
        <v>8526</v>
      </c>
      <c r="J36" s="50"/>
      <c r="K36" s="51">
        <v>0</v>
      </c>
      <c r="L36" s="50">
        <f>(I36)</f>
        <v>8526</v>
      </c>
      <c r="M36" s="50">
        <v>8526</v>
      </c>
      <c r="N36" s="49"/>
    </row>
    <row r="37" spans="1:13" ht="12.75">
      <c r="A37" s="16"/>
      <c r="B37" s="7"/>
      <c r="C37" s="7"/>
      <c r="D37" s="13"/>
      <c r="E37" s="7"/>
      <c r="F37" s="7"/>
      <c r="H37" s="11"/>
      <c r="J37" s="11"/>
      <c r="K37" s="20"/>
      <c r="L37" s="11"/>
      <c r="M37" s="23"/>
    </row>
    <row r="38" spans="1:15" ht="12.75">
      <c r="A38" s="12"/>
      <c r="B38" s="6"/>
      <c r="C38" s="101" t="s">
        <v>5</v>
      </c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4"/>
      <c r="O38" s="4"/>
    </row>
    <row r="39" spans="1:13" ht="12.75">
      <c r="A39" s="12"/>
      <c r="B39" s="6"/>
      <c r="C39" s="26"/>
      <c r="D39" s="26"/>
      <c r="E39" s="26"/>
      <c r="F39" s="26"/>
      <c r="H39" s="26"/>
      <c r="I39" s="26"/>
      <c r="J39" s="26"/>
      <c r="K39" s="14"/>
      <c r="L39" s="9"/>
      <c r="M39" s="15"/>
    </row>
    <row r="40" spans="1:13" s="25" customFormat="1" ht="12.75">
      <c r="A40" s="21">
        <v>193998</v>
      </c>
      <c r="B40" s="8" t="s">
        <v>6</v>
      </c>
      <c r="C40" s="24"/>
      <c r="D40" s="26"/>
      <c r="E40" s="24"/>
      <c r="F40" s="24"/>
      <c r="G40" s="27"/>
      <c r="H40" s="27"/>
      <c r="I40" s="27"/>
      <c r="J40" s="27"/>
      <c r="K40" s="14"/>
      <c r="L40" s="9"/>
      <c r="M40" s="9"/>
    </row>
    <row r="41" spans="1:13" s="25" customFormat="1" ht="6.75" customHeight="1">
      <c r="A41" s="34"/>
      <c r="B41" s="24"/>
      <c r="C41" s="24"/>
      <c r="D41" s="26"/>
      <c r="E41" s="24"/>
      <c r="F41" s="24"/>
      <c r="G41" s="27"/>
      <c r="H41" s="27"/>
      <c r="I41" s="27"/>
      <c r="J41" s="27"/>
      <c r="K41" s="14"/>
      <c r="L41" s="9"/>
      <c r="M41" s="9"/>
    </row>
    <row r="42" spans="1:14" s="52" customFormat="1" ht="12.75">
      <c r="A42" s="45"/>
      <c r="B42" s="46"/>
      <c r="C42" s="47" t="s">
        <v>12</v>
      </c>
      <c r="D42" s="46"/>
      <c r="E42" s="46"/>
      <c r="F42" s="46"/>
      <c r="G42" s="49"/>
      <c r="H42" s="49"/>
      <c r="I42" s="49">
        <f>K42+M42</f>
        <v>701247</v>
      </c>
      <c r="J42" s="50"/>
      <c r="K42" s="50">
        <v>3290284</v>
      </c>
      <c r="L42" s="50">
        <f>(I42)</f>
        <v>701247</v>
      </c>
      <c r="M42" s="50">
        <v>-2589037</v>
      </c>
      <c r="N42" s="49"/>
    </row>
    <row r="43" spans="1:15" s="25" customFormat="1" ht="12.75">
      <c r="A43" s="34"/>
      <c r="B43" s="24"/>
      <c r="C43" s="24"/>
      <c r="D43" s="26"/>
      <c r="E43" s="24"/>
      <c r="F43" s="24"/>
      <c r="G43" s="27"/>
      <c r="H43" s="27"/>
      <c r="I43" s="27"/>
      <c r="J43" s="27"/>
      <c r="K43" s="28"/>
      <c r="L43" s="27"/>
      <c r="M43" s="27"/>
      <c r="N43" s="35"/>
      <c r="O43" s="35"/>
    </row>
    <row r="44" spans="1:13" s="25" customFormat="1" ht="12.75">
      <c r="A44" s="21"/>
      <c r="B44" s="36"/>
      <c r="C44" s="101" t="s">
        <v>7</v>
      </c>
      <c r="D44" s="101"/>
      <c r="E44" s="101"/>
      <c r="F44" s="101"/>
      <c r="G44" s="101"/>
      <c r="H44" s="101"/>
      <c r="I44" s="101"/>
      <c r="J44" s="101"/>
      <c r="K44" s="101"/>
      <c r="L44" s="101"/>
      <c r="M44" s="101"/>
    </row>
    <row r="45" spans="1:13" s="25" customFormat="1" ht="6.75" customHeight="1">
      <c r="A45" s="34"/>
      <c r="B45" s="24"/>
      <c r="C45" s="24"/>
      <c r="D45" s="9"/>
      <c r="E45" s="24"/>
      <c r="F45" s="24"/>
      <c r="G45" s="37"/>
      <c r="H45" s="27"/>
      <c r="I45" s="37"/>
      <c r="J45" s="27"/>
      <c r="K45" s="28"/>
      <c r="L45" s="8"/>
      <c r="M45" s="27"/>
    </row>
    <row r="46" spans="1:14" s="25" customFormat="1" ht="12.75">
      <c r="A46" s="21">
        <v>193999</v>
      </c>
      <c r="B46" s="8" t="s">
        <v>8</v>
      </c>
      <c r="C46" s="24"/>
      <c r="D46" s="26"/>
      <c r="E46" s="24"/>
      <c r="F46" s="24"/>
      <c r="G46" s="27"/>
      <c r="H46" s="27"/>
      <c r="I46" s="27"/>
      <c r="J46" s="27"/>
      <c r="K46" s="28"/>
      <c r="L46" s="27"/>
      <c r="M46" s="27"/>
      <c r="N46" s="35"/>
    </row>
    <row r="47" spans="1:13" s="25" customFormat="1" ht="6" customHeight="1">
      <c r="A47" s="34"/>
      <c r="B47" s="24"/>
      <c r="C47" s="24"/>
      <c r="D47" s="26"/>
      <c r="E47" s="24"/>
      <c r="F47" s="24"/>
      <c r="G47" s="27"/>
      <c r="H47" s="27"/>
      <c r="I47" s="27"/>
      <c r="J47" s="27"/>
      <c r="K47" s="28"/>
      <c r="L47" s="27"/>
      <c r="M47" s="27"/>
    </row>
    <row r="48" spans="1:14" ht="12.75">
      <c r="A48" s="22"/>
      <c r="B48" s="7"/>
      <c r="C48" s="15" t="s">
        <v>9</v>
      </c>
      <c r="D48" s="13"/>
      <c r="E48" s="7"/>
      <c r="F48" s="7"/>
      <c r="I48" s="4">
        <f>K48+M48</f>
        <v>0</v>
      </c>
      <c r="J48" s="11"/>
      <c r="K48" s="18">
        <v>0</v>
      </c>
      <c r="L48" s="11"/>
      <c r="M48" s="11"/>
      <c r="N48" s="11"/>
    </row>
    <row r="49" spans="1:14" s="25" customFormat="1" ht="12.75">
      <c r="A49" s="34"/>
      <c r="B49" s="24"/>
      <c r="C49" s="24"/>
      <c r="D49" s="26"/>
      <c r="E49" s="24"/>
      <c r="F49" s="24"/>
      <c r="G49" s="35"/>
      <c r="H49" s="35"/>
      <c r="I49" s="8"/>
      <c r="J49" s="27"/>
      <c r="K49" s="28"/>
      <c r="L49" s="27"/>
      <c r="M49" s="27"/>
      <c r="N49" s="35"/>
    </row>
    <row r="50" spans="1:13" s="25" customFormat="1" ht="12.75">
      <c r="A50" s="34"/>
      <c r="B50" s="24"/>
      <c r="C50" s="24" t="s">
        <v>10</v>
      </c>
      <c r="D50" s="26"/>
      <c r="E50" s="24"/>
      <c r="F50" s="24"/>
      <c r="I50" s="27">
        <f>SUM(I6:I49)</f>
        <v>7000000</v>
      </c>
      <c r="J50" s="27"/>
      <c r="K50" s="27">
        <f>SUM(K6:K49)</f>
        <v>7000000</v>
      </c>
      <c r="L50" s="27">
        <f>(I50)</f>
        <v>7000000</v>
      </c>
      <c r="M50" s="27">
        <f>SUM(M6:M49)</f>
        <v>0</v>
      </c>
    </row>
    <row r="51" spans="1:13" ht="12.75">
      <c r="A51" s="31"/>
      <c r="B51" s="7"/>
      <c r="C51" s="7"/>
      <c r="D51" s="7"/>
      <c r="E51" s="7"/>
      <c r="F51" s="7"/>
      <c r="G51" s="11"/>
      <c r="H51" s="11"/>
      <c r="I51" s="11"/>
      <c r="J51" s="11"/>
      <c r="K51" s="10"/>
      <c r="L51" s="11"/>
      <c r="M51" s="11"/>
    </row>
    <row r="52" spans="1:13" ht="12.75">
      <c r="A52" s="1"/>
      <c r="B52" s="7"/>
      <c r="C52" s="7"/>
      <c r="D52" s="13"/>
      <c r="E52" s="7"/>
      <c r="F52" s="7"/>
      <c r="G52" s="15"/>
      <c r="H52" s="11"/>
      <c r="I52" s="15"/>
      <c r="J52" s="11"/>
      <c r="K52" s="11"/>
      <c r="L52" s="32"/>
      <c r="M52" s="11"/>
    </row>
    <row r="53" spans="1:13" ht="12.75">
      <c r="A53" s="1"/>
      <c r="B53" s="7"/>
      <c r="C53" s="7"/>
      <c r="D53" s="13"/>
      <c r="E53" s="7"/>
      <c r="F53" s="7"/>
      <c r="G53" s="27"/>
      <c r="H53" s="27"/>
      <c r="I53" s="8"/>
      <c r="J53" s="27"/>
      <c r="K53" s="28"/>
      <c r="L53" s="32"/>
      <c r="M53" s="11"/>
    </row>
    <row r="54" spans="3:12" ht="12.75">
      <c r="C54" s="4"/>
      <c r="L54" s="32"/>
    </row>
    <row r="55" ht="12.75">
      <c r="L55" s="32"/>
    </row>
    <row r="56" ht="12.75">
      <c r="L56" s="32"/>
    </row>
    <row r="57" ht="12.75">
      <c r="L57" s="32"/>
    </row>
    <row r="58" ht="12.75">
      <c r="L58" s="32"/>
    </row>
  </sheetData>
  <sheetProtection password="ECF4" sheet="1" objects="1" scenarios="1"/>
  <mergeCells count="6">
    <mergeCell ref="B1:M1"/>
    <mergeCell ref="B2:M2"/>
    <mergeCell ref="B3:M3"/>
    <mergeCell ref="B4:M4"/>
    <mergeCell ref="C38:M38"/>
    <mergeCell ref="C44:M4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63"/>
  <sheetViews>
    <sheetView tabSelected="1" zoomScalePageLayoutView="0" workbookViewId="0" topLeftCell="A1">
      <selection activeCell="O25" sqref="O25"/>
    </sheetView>
  </sheetViews>
  <sheetFormatPr defaultColWidth="9.140625" defaultRowHeight="15"/>
  <cols>
    <col min="1" max="1" width="10.8515625" style="30" customWidth="1"/>
    <col min="2" max="2" width="2.00390625" style="2" customWidth="1"/>
    <col min="3" max="3" width="20.7109375" style="2" customWidth="1"/>
    <col min="4" max="4" width="7.00390625" style="2" customWidth="1"/>
    <col min="5" max="5" width="6.57421875" style="2" customWidth="1"/>
    <col min="6" max="6" width="14.57421875" style="2" customWidth="1"/>
    <col min="7" max="7" width="10.421875" style="4" customWidth="1"/>
    <col min="8" max="8" width="2.00390625" style="4" customWidth="1"/>
    <col min="9" max="9" width="12.8515625" style="53" bestFit="1" customWidth="1"/>
    <col min="10" max="10" width="3.28125" style="53" customWidth="1"/>
    <col min="11" max="11" width="12.8515625" style="54" hidden="1" customWidth="1"/>
    <col min="12" max="12" width="12.8515625" style="53" hidden="1" customWidth="1"/>
    <col min="13" max="13" width="12.8515625" style="102" hidden="1" customWidth="1"/>
    <col min="14" max="14" width="11.140625" style="2" bestFit="1" customWidth="1"/>
    <col min="15" max="17" width="9.140625" style="2" customWidth="1"/>
    <col min="18" max="16384" width="9.140625" style="2" customWidth="1"/>
  </cols>
  <sheetData>
    <row r="1" spans="1:13" ht="18.75">
      <c r="A1" s="1"/>
      <c r="B1" s="98" t="s">
        <v>13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5.75">
      <c r="A2" s="1"/>
      <c r="B2" s="99" t="s">
        <v>42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21" customHeight="1">
      <c r="A3" s="3"/>
      <c r="B3" s="99" t="s">
        <v>55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21" customHeight="1">
      <c r="A4" s="3"/>
      <c r="B4" s="100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ht="9" customHeight="1">
      <c r="A5" s="1"/>
    </row>
    <row r="6" spans="1:13" ht="12.75">
      <c r="A6" s="19"/>
      <c r="B6" s="17"/>
      <c r="C6" s="7"/>
      <c r="D6" s="13"/>
      <c r="E6" s="7"/>
      <c r="F6" s="7"/>
      <c r="H6" s="11"/>
      <c r="J6" s="55"/>
      <c r="K6" s="56"/>
      <c r="L6" s="57"/>
      <c r="M6" s="103"/>
    </row>
    <row r="7" spans="1:13" ht="12.75">
      <c r="A7" s="29"/>
      <c r="B7" s="25" t="s">
        <v>14</v>
      </c>
      <c r="H7" s="11"/>
      <c r="J7" s="55"/>
      <c r="K7" s="58" t="s">
        <v>0</v>
      </c>
      <c r="L7" s="59" t="s">
        <v>1</v>
      </c>
      <c r="M7" s="104"/>
    </row>
    <row r="8" spans="1:13" ht="12.75">
      <c r="A8" s="29"/>
      <c r="H8" s="11"/>
      <c r="J8" s="55"/>
      <c r="K8" s="58" t="s">
        <v>2</v>
      </c>
      <c r="L8" s="59" t="s">
        <v>2</v>
      </c>
      <c r="M8" s="105" t="s">
        <v>3</v>
      </c>
    </row>
    <row r="9" spans="1:13" ht="12.75">
      <c r="A9" s="29"/>
      <c r="H9" s="11"/>
      <c r="J9" s="55"/>
      <c r="K9" s="58"/>
      <c r="L9" s="59"/>
      <c r="M9" s="105"/>
    </row>
    <row r="10" spans="1:13" s="44" customFormat="1" ht="12.75" hidden="1">
      <c r="A10" s="39">
        <v>193025</v>
      </c>
      <c r="B10" s="40"/>
      <c r="C10" s="41" t="s">
        <v>15</v>
      </c>
      <c r="D10" s="40"/>
      <c r="E10" s="40"/>
      <c r="F10" s="40"/>
      <c r="G10" s="42"/>
      <c r="H10" s="42"/>
      <c r="I10" s="60">
        <f>K10+M10</f>
        <v>0</v>
      </c>
      <c r="J10" s="61" t="s">
        <v>11</v>
      </c>
      <c r="K10" s="60">
        <v>0</v>
      </c>
      <c r="L10" s="61"/>
      <c r="M10" s="106"/>
    </row>
    <row r="11" spans="1:13" s="52" customFormat="1" ht="12.75">
      <c r="A11" s="45">
        <v>194004</v>
      </c>
      <c r="B11" s="46"/>
      <c r="C11" s="47" t="s">
        <v>16</v>
      </c>
      <c r="D11" s="48"/>
      <c r="E11" s="46"/>
      <c r="F11" s="46"/>
      <c r="G11" s="49"/>
      <c r="H11" s="49"/>
      <c r="I11" s="70">
        <f>K11+M11</f>
        <v>357052.9</v>
      </c>
      <c r="J11" s="71"/>
      <c r="K11" s="70">
        <v>318911</v>
      </c>
      <c r="L11" s="71">
        <f>(I11)</f>
        <v>357052.9</v>
      </c>
      <c r="M11" s="107">
        <v>38141.9</v>
      </c>
    </row>
    <row r="12" spans="1:13" ht="12.75">
      <c r="A12" s="22">
        <v>194009</v>
      </c>
      <c r="B12" s="7"/>
      <c r="C12" s="15" t="s">
        <v>17</v>
      </c>
      <c r="D12" s="38"/>
      <c r="E12" s="7"/>
      <c r="F12" s="7"/>
      <c r="I12" s="53">
        <f>K12+M12</f>
        <v>646775</v>
      </c>
      <c r="J12" s="55"/>
      <c r="K12" s="53">
        <v>646775</v>
      </c>
      <c r="L12" s="55"/>
      <c r="M12" s="108"/>
    </row>
    <row r="13" spans="1:13" s="79" customFormat="1" ht="12.75">
      <c r="A13" s="72">
        <v>194026</v>
      </c>
      <c r="B13" s="73"/>
      <c r="C13" s="74" t="s">
        <v>18</v>
      </c>
      <c r="D13" s="75"/>
      <c r="E13" s="73"/>
      <c r="F13" s="73"/>
      <c r="G13" s="76"/>
      <c r="H13" s="76"/>
      <c r="I13" s="77">
        <f>K13+M13</f>
        <v>220000</v>
      </c>
      <c r="J13" s="78"/>
      <c r="K13" s="77">
        <v>281263</v>
      </c>
      <c r="L13" s="78">
        <f>(I13)</f>
        <v>220000</v>
      </c>
      <c r="M13" s="109">
        <v>-61263</v>
      </c>
    </row>
    <row r="14" spans="1:13" s="52" customFormat="1" ht="12.75">
      <c r="A14" s="45">
        <v>194001</v>
      </c>
      <c r="B14" s="46"/>
      <c r="C14" s="47" t="s">
        <v>19</v>
      </c>
      <c r="D14" s="48"/>
      <c r="E14" s="46"/>
      <c r="F14" s="46"/>
      <c r="G14" s="49"/>
      <c r="H14" s="49"/>
      <c r="I14" s="70">
        <f aca="true" t="shared" si="0" ref="I14:I28">K14+M14</f>
        <v>343265.39</v>
      </c>
      <c r="J14" s="71"/>
      <c r="K14" s="70">
        <v>317514</v>
      </c>
      <c r="L14" s="71">
        <f>(I14)</f>
        <v>343265.39</v>
      </c>
      <c r="M14" s="107">
        <v>25751.39</v>
      </c>
    </row>
    <row r="15" spans="1:13" s="44" customFormat="1" ht="12.75" customHeight="1" hidden="1">
      <c r="A15" s="39">
        <v>193007</v>
      </c>
      <c r="B15" s="40"/>
      <c r="C15" s="41" t="s">
        <v>20</v>
      </c>
      <c r="D15" s="40"/>
      <c r="E15" s="40"/>
      <c r="F15" s="40"/>
      <c r="G15" s="42"/>
      <c r="H15" s="42"/>
      <c r="I15" s="60">
        <f t="shared" si="0"/>
        <v>0</v>
      </c>
      <c r="J15" s="61"/>
      <c r="K15" s="60">
        <v>0</v>
      </c>
      <c r="L15" s="61"/>
      <c r="M15" s="106"/>
    </row>
    <row r="16" spans="1:14" ht="12.75">
      <c r="A16" s="22">
        <v>194005</v>
      </c>
      <c r="B16" s="7"/>
      <c r="C16" s="15" t="s">
        <v>21</v>
      </c>
      <c r="D16" s="38"/>
      <c r="E16" s="7"/>
      <c r="F16" s="7"/>
      <c r="I16" s="53">
        <f t="shared" si="0"/>
        <v>123766</v>
      </c>
      <c r="J16" s="55"/>
      <c r="K16" s="53">
        <v>123766</v>
      </c>
      <c r="L16" s="55"/>
      <c r="M16" s="108"/>
      <c r="N16" s="4"/>
    </row>
    <row r="17" spans="1:14" s="44" customFormat="1" ht="12.75" hidden="1">
      <c r="A17" s="39">
        <v>193006</v>
      </c>
      <c r="B17" s="40"/>
      <c r="C17" s="41" t="s">
        <v>22</v>
      </c>
      <c r="D17" s="40"/>
      <c r="E17" s="40"/>
      <c r="F17" s="40"/>
      <c r="G17" s="42"/>
      <c r="H17" s="42"/>
      <c r="I17" s="60">
        <f t="shared" si="0"/>
        <v>0</v>
      </c>
      <c r="J17" s="61"/>
      <c r="K17" s="60">
        <v>0</v>
      </c>
      <c r="L17" s="61"/>
      <c r="M17" s="106"/>
      <c r="N17" s="42"/>
    </row>
    <row r="18" spans="1:14" ht="12.75">
      <c r="A18" s="22">
        <v>194008</v>
      </c>
      <c r="B18" s="7"/>
      <c r="C18" s="15" t="s">
        <v>23</v>
      </c>
      <c r="D18" s="38"/>
      <c r="E18" s="7"/>
      <c r="F18" s="7"/>
      <c r="I18" s="53">
        <f t="shared" si="0"/>
        <v>213718</v>
      </c>
      <c r="J18" s="55"/>
      <c r="K18" s="53">
        <v>213718</v>
      </c>
      <c r="L18" s="55"/>
      <c r="M18" s="108"/>
      <c r="N18" s="4"/>
    </row>
    <row r="19" spans="1:14" ht="12.75">
      <c r="A19" s="22">
        <v>194012</v>
      </c>
      <c r="B19" s="7"/>
      <c r="C19" s="15" t="s">
        <v>24</v>
      </c>
      <c r="D19" s="38"/>
      <c r="E19" s="7"/>
      <c r="F19" s="7"/>
      <c r="I19" s="53">
        <f t="shared" si="0"/>
        <v>168488</v>
      </c>
      <c r="J19" s="55"/>
      <c r="K19" s="53">
        <v>168488</v>
      </c>
      <c r="L19" s="55"/>
      <c r="M19" s="108"/>
      <c r="N19" s="4"/>
    </row>
    <row r="20" spans="1:14" ht="12.75">
      <c r="A20" s="22">
        <v>194003</v>
      </c>
      <c r="B20" s="7"/>
      <c r="C20" s="15" t="s">
        <v>25</v>
      </c>
      <c r="D20" s="38"/>
      <c r="E20" s="7"/>
      <c r="F20" s="7"/>
      <c r="I20" s="53">
        <f t="shared" si="0"/>
        <v>388663</v>
      </c>
      <c r="J20" s="55"/>
      <c r="K20" s="53">
        <v>388663</v>
      </c>
      <c r="L20" s="55"/>
      <c r="M20" s="108"/>
      <c r="N20" s="4"/>
    </row>
    <row r="21" spans="1:13" s="79" customFormat="1" ht="12.75">
      <c r="A21" s="72">
        <v>194027</v>
      </c>
      <c r="B21" s="73"/>
      <c r="C21" s="74" t="s">
        <v>26</v>
      </c>
      <c r="D21" s="75"/>
      <c r="E21" s="73"/>
      <c r="F21" s="73"/>
      <c r="G21" s="76"/>
      <c r="H21" s="76"/>
      <c r="I21" s="77">
        <f t="shared" si="0"/>
        <v>280000</v>
      </c>
      <c r="J21" s="78"/>
      <c r="K21" s="77">
        <v>300000</v>
      </c>
      <c r="L21" s="78">
        <f>(I21)</f>
        <v>280000</v>
      </c>
      <c r="M21" s="109">
        <v>-20000</v>
      </c>
    </row>
    <row r="22" spans="1:14" s="79" customFormat="1" ht="12.75">
      <c r="A22" s="72">
        <v>194028</v>
      </c>
      <c r="B22" s="73"/>
      <c r="C22" s="74" t="s">
        <v>27</v>
      </c>
      <c r="D22" s="73"/>
      <c r="E22" s="73"/>
      <c r="F22" s="73"/>
      <c r="G22" s="76"/>
      <c r="H22" s="76"/>
      <c r="I22" s="77">
        <f t="shared" si="0"/>
        <v>118000</v>
      </c>
      <c r="J22" s="78"/>
      <c r="K22" s="77">
        <v>150000</v>
      </c>
      <c r="L22" s="78">
        <f>(I22)</f>
        <v>118000</v>
      </c>
      <c r="M22" s="109">
        <v>-32000</v>
      </c>
      <c r="N22" s="76"/>
    </row>
    <row r="23" spans="1:13" s="52" customFormat="1" ht="12.75">
      <c r="A23" s="45">
        <v>194021</v>
      </c>
      <c r="B23" s="46"/>
      <c r="C23" s="47" t="s">
        <v>28</v>
      </c>
      <c r="D23" s="48"/>
      <c r="E23" s="46"/>
      <c r="F23" s="46"/>
      <c r="G23" s="49"/>
      <c r="H23" s="49"/>
      <c r="I23" s="70">
        <f t="shared" si="0"/>
        <v>847246</v>
      </c>
      <c r="J23" s="71"/>
      <c r="K23" s="70">
        <v>754642</v>
      </c>
      <c r="L23" s="71">
        <f>(I23)</f>
        <v>847246</v>
      </c>
      <c r="M23" s="107">
        <v>92604</v>
      </c>
    </row>
    <row r="24" spans="1:14" s="44" customFormat="1" ht="12.75" hidden="1">
      <c r="A24" s="39">
        <v>193029</v>
      </c>
      <c r="B24" s="40"/>
      <c r="C24" s="41" t="s">
        <v>30</v>
      </c>
      <c r="D24" s="40"/>
      <c r="E24" s="40"/>
      <c r="F24" s="40"/>
      <c r="G24" s="42"/>
      <c r="H24" s="42"/>
      <c r="I24" s="60">
        <f t="shared" si="0"/>
        <v>0</v>
      </c>
      <c r="J24" s="61"/>
      <c r="K24" s="60">
        <v>0</v>
      </c>
      <c r="L24" s="61"/>
      <c r="M24" s="106"/>
      <c r="N24" s="42"/>
    </row>
    <row r="25" spans="1:14" ht="12.75">
      <c r="A25" s="22">
        <v>194030</v>
      </c>
      <c r="B25" s="7"/>
      <c r="C25" s="15" t="s">
        <v>29</v>
      </c>
      <c r="D25" s="7"/>
      <c r="E25" s="7"/>
      <c r="F25" s="7"/>
      <c r="I25" s="53">
        <f t="shared" si="0"/>
        <v>215835</v>
      </c>
      <c r="J25" s="55"/>
      <c r="K25" s="53">
        <v>215835</v>
      </c>
      <c r="L25" s="55"/>
      <c r="M25" s="108"/>
      <c r="N25" s="4"/>
    </row>
    <row r="26" spans="1:13" s="79" customFormat="1" ht="12.75">
      <c r="A26" s="72">
        <v>194052</v>
      </c>
      <c r="B26" s="73"/>
      <c r="C26" s="74" t="s">
        <v>28</v>
      </c>
      <c r="D26" s="75"/>
      <c r="E26" s="73"/>
      <c r="F26" s="73"/>
      <c r="G26" s="76"/>
      <c r="H26" s="76"/>
      <c r="I26" s="77">
        <f t="shared" si="0"/>
        <v>655000</v>
      </c>
      <c r="J26" s="78"/>
      <c r="K26" s="77">
        <v>786819</v>
      </c>
      <c r="L26" s="78">
        <f>(I26)</f>
        <v>655000</v>
      </c>
      <c r="M26" s="109">
        <v>-131819</v>
      </c>
    </row>
    <row r="27" spans="1:14" s="79" customFormat="1" ht="12.75">
      <c r="A27" s="72">
        <v>194031</v>
      </c>
      <c r="B27" s="73"/>
      <c r="C27" s="74" t="s">
        <v>31</v>
      </c>
      <c r="D27" s="73"/>
      <c r="E27" s="73"/>
      <c r="F27" s="73"/>
      <c r="G27" s="76"/>
      <c r="H27" s="76"/>
      <c r="I27" s="78">
        <f t="shared" si="0"/>
        <v>152000</v>
      </c>
      <c r="J27" s="78"/>
      <c r="K27" s="78">
        <v>168282</v>
      </c>
      <c r="L27" s="78">
        <f>(I27)</f>
        <v>152000</v>
      </c>
      <c r="M27" s="109">
        <v>-16282</v>
      </c>
      <c r="N27" s="76"/>
    </row>
    <row r="28" spans="1:13" s="52" customFormat="1" ht="12.75">
      <c r="A28" s="45">
        <v>194050</v>
      </c>
      <c r="B28" s="46"/>
      <c r="C28" s="47" t="s">
        <v>39</v>
      </c>
      <c r="D28" s="48"/>
      <c r="E28" s="46"/>
      <c r="F28" s="46"/>
      <c r="G28" s="49"/>
      <c r="H28" s="49"/>
      <c r="I28" s="70">
        <f t="shared" si="0"/>
        <v>352207</v>
      </c>
      <c r="J28" s="71"/>
      <c r="K28" s="70">
        <v>302207</v>
      </c>
      <c r="L28" s="71">
        <f>(I28)</f>
        <v>352207</v>
      </c>
      <c r="M28" s="107">
        <v>50000</v>
      </c>
    </row>
    <row r="29" spans="1:14" ht="12.75">
      <c r="A29" s="22">
        <v>194051</v>
      </c>
      <c r="B29" s="7"/>
      <c r="C29" s="15" t="s">
        <v>40</v>
      </c>
      <c r="D29" s="7"/>
      <c r="E29" s="7"/>
      <c r="F29" s="7"/>
      <c r="H29" s="11"/>
      <c r="I29" s="53">
        <f aca="true" t="shared" si="1" ref="I29:I36">K29+M29</f>
        <v>300286</v>
      </c>
      <c r="J29" s="55"/>
      <c r="K29" s="55">
        <v>300286</v>
      </c>
      <c r="L29" s="55"/>
      <c r="M29" s="108"/>
      <c r="N29" s="4"/>
    </row>
    <row r="30" spans="1:13" s="52" customFormat="1" ht="12.75">
      <c r="A30" s="45">
        <v>194023</v>
      </c>
      <c r="B30" s="46"/>
      <c r="C30" s="47" t="s">
        <v>41</v>
      </c>
      <c r="D30" s="48"/>
      <c r="E30" s="46"/>
      <c r="F30" s="46"/>
      <c r="G30" s="49"/>
      <c r="H30" s="49"/>
      <c r="I30" s="70">
        <f t="shared" si="1"/>
        <v>288963</v>
      </c>
      <c r="J30" s="71"/>
      <c r="K30" s="70">
        <v>224724</v>
      </c>
      <c r="L30" s="71">
        <f aca="true" t="shared" si="2" ref="L30:L36">(I30)</f>
        <v>288963</v>
      </c>
      <c r="M30" s="107">
        <v>64239</v>
      </c>
    </row>
    <row r="31" spans="1:13" s="52" customFormat="1" ht="12.75">
      <c r="A31" s="45">
        <v>194022</v>
      </c>
      <c r="B31" s="46"/>
      <c r="C31" s="47" t="s">
        <v>43</v>
      </c>
      <c r="D31" s="48"/>
      <c r="E31" s="46"/>
      <c r="F31" s="46"/>
      <c r="G31" s="49"/>
      <c r="H31" s="49"/>
      <c r="I31" s="70">
        <f t="shared" si="1"/>
        <v>490783.78</v>
      </c>
      <c r="J31" s="71"/>
      <c r="K31" s="70">
        <v>436860</v>
      </c>
      <c r="L31" s="71">
        <f t="shared" si="2"/>
        <v>490783.78</v>
      </c>
      <c r="M31" s="107">
        <v>53923.78</v>
      </c>
    </row>
    <row r="32" spans="1:13" s="97" customFormat="1" ht="12.75">
      <c r="A32" s="90">
        <v>194060</v>
      </c>
      <c r="B32" s="91"/>
      <c r="C32" s="92" t="s">
        <v>28</v>
      </c>
      <c r="D32" s="93"/>
      <c r="E32" s="91"/>
      <c r="F32" s="91"/>
      <c r="G32" s="94"/>
      <c r="H32" s="94"/>
      <c r="I32" s="95">
        <f t="shared" si="1"/>
        <v>30000</v>
      </c>
      <c r="J32" s="69"/>
      <c r="K32" s="95">
        <v>0</v>
      </c>
      <c r="L32" s="69">
        <f t="shared" si="2"/>
        <v>30000</v>
      </c>
      <c r="M32" s="110">
        <v>30000</v>
      </c>
    </row>
    <row r="33" spans="1:13" s="97" customFormat="1" ht="12.75">
      <c r="A33" s="90">
        <v>194061</v>
      </c>
      <c r="B33" s="91"/>
      <c r="C33" s="92" t="s">
        <v>54</v>
      </c>
      <c r="D33" s="93"/>
      <c r="E33" s="91"/>
      <c r="F33" s="91"/>
      <c r="G33" s="94"/>
      <c r="H33" s="94"/>
      <c r="I33" s="95">
        <f t="shared" si="1"/>
        <v>29974</v>
      </c>
      <c r="J33" s="69"/>
      <c r="K33" s="95">
        <v>0</v>
      </c>
      <c r="L33" s="69">
        <f t="shared" si="2"/>
        <v>29974</v>
      </c>
      <c r="M33" s="110">
        <v>29974</v>
      </c>
    </row>
    <row r="34" spans="1:13" s="121" customFormat="1" ht="12.75">
      <c r="A34" s="113">
        <v>194062</v>
      </c>
      <c r="B34" s="114"/>
      <c r="C34" s="115" t="s">
        <v>51</v>
      </c>
      <c r="D34" s="116"/>
      <c r="E34" s="114"/>
      <c r="F34" s="114"/>
      <c r="G34" s="117"/>
      <c r="H34" s="117"/>
      <c r="I34" s="118">
        <f t="shared" si="1"/>
        <v>28273</v>
      </c>
      <c r="J34" s="119"/>
      <c r="K34" s="118">
        <v>0</v>
      </c>
      <c r="L34" s="119">
        <f t="shared" si="2"/>
        <v>28273</v>
      </c>
      <c r="M34" s="120">
        <v>28273</v>
      </c>
    </row>
    <row r="35" spans="1:13" s="97" customFormat="1" ht="12.75">
      <c r="A35" s="90">
        <v>194063</v>
      </c>
      <c r="B35" s="91"/>
      <c r="C35" s="92" t="s">
        <v>52</v>
      </c>
      <c r="D35" s="93"/>
      <c r="E35" s="91"/>
      <c r="F35" s="91"/>
      <c r="G35" s="94"/>
      <c r="H35" s="94"/>
      <c r="I35" s="95">
        <f t="shared" si="1"/>
        <v>18163</v>
      </c>
      <c r="J35" s="69"/>
      <c r="K35" s="95">
        <v>0</v>
      </c>
      <c r="L35" s="69">
        <f t="shared" si="2"/>
        <v>18163</v>
      </c>
      <c r="M35" s="110">
        <v>18163</v>
      </c>
    </row>
    <row r="36" spans="1:13" s="97" customFormat="1" ht="12.75">
      <c r="A36" s="90">
        <v>194064</v>
      </c>
      <c r="B36" s="91"/>
      <c r="C36" s="92" t="s">
        <v>53</v>
      </c>
      <c r="D36" s="93"/>
      <c r="E36" s="91"/>
      <c r="F36" s="91"/>
      <c r="G36" s="94"/>
      <c r="H36" s="94"/>
      <c r="I36" s="95">
        <f t="shared" si="1"/>
        <v>20487</v>
      </c>
      <c r="J36" s="69"/>
      <c r="K36" s="95">
        <v>0</v>
      </c>
      <c r="L36" s="69">
        <f t="shared" si="2"/>
        <v>20487</v>
      </c>
      <c r="M36" s="110">
        <v>20487</v>
      </c>
    </row>
    <row r="37" spans="1:14" ht="12.75">
      <c r="A37" s="22"/>
      <c r="B37" s="7"/>
      <c r="C37" s="15"/>
      <c r="D37" s="38"/>
      <c r="E37" s="7"/>
      <c r="F37" s="7"/>
      <c r="H37" s="11"/>
      <c r="J37" s="55"/>
      <c r="K37" s="55"/>
      <c r="L37" s="55"/>
      <c r="M37" s="108"/>
      <c r="N37" s="4"/>
    </row>
    <row r="38" spans="1:14" ht="12.75">
      <c r="A38" s="22"/>
      <c r="B38" s="7"/>
      <c r="C38" s="15"/>
      <c r="D38" s="38"/>
      <c r="E38" s="7"/>
      <c r="F38" s="7"/>
      <c r="H38" s="11"/>
      <c r="J38" s="55"/>
      <c r="K38" s="55"/>
      <c r="L38" s="55"/>
      <c r="M38" s="108"/>
      <c r="N38" s="4"/>
    </row>
    <row r="39" spans="1:14" ht="12.75">
      <c r="A39" s="22"/>
      <c r="B39" s="24" t="s">
        <v>49</v>
      </c>
      <c r="C39" s="15"/>
      <c r="D39" s="38"/>
      <c r="E39" s="7"/>
      <c r="F39" s="7"/>
      <c r="H39" s="11"/>
      <c r="J39" s="55"/>
      <c r="K39" s="55"/>
      <c r="L39" s="55"/>
      <c r="M39" s="108"/>
      <c r="N39" s="4"/>
    </row>
    <row r="40" spans="1:13" ht="12.75">
      <c r="A40" s="22" t="s">
        <v>47</v>
      </c>
      <c r="B40" s="7"/>
      <c r="C40" s="15" t="s">
        <v>48</v>
      </c>
      <c r="D40" s="38"/>
      <c r="E40" s="7"/>
      <c r="F40" s="7"/>
      <c r="I40" s="53">
        <f>K40+M40</f>
        <v>191474</v>
      </c>
      <c r="J40" s="55"/>
      <c r="K40" s="53">
        <v>191474</v>
      </c>
      <c r="L40" s="55"/>
      <c r="M40" s="108"/>
    </row>
    <row r="41" spans="1:13" ht="12.75">
      <c r="A41" s="22">
        <v>194101</v>
      </c>
      <c r="B41" s="7"/>
      <c r="C41" s="15" t="s">
        <v>46</v>
      </c>
      <c r="D41" s="38"/>
      <c r="E41" s="7"/>
      <c r="F41" s="7"/>
      <c r="I41" s="53">
        <f>K41+M41</f>
        <v>8526</v>
      </c>
      <c r="J41" s="55"/>
      <c r="K41" s="53">
        <v>8526</v>
      </c>
      <c r="L41" s="55"/>
      <c r="M41" s="108"/>
    </row>
    <row r="42" spans="1:13" ht="12.75">
      <c r="A42" s="16"/>
      <c r="B42" s="7"/>
      <c r="C42" s="7"/>
      <c r="D42" s="13"/>
      <c r="E42" s="7"/>
      <c r="F42" s="7"/>
      <c r="H42" s="11"/>
      <c r="J42" s="55"/>
      <c r="K42" s="62"/>
      <c r="L42" s="55"/>
      <c r="M42" s="111"/>
    </row>
    <row r="43" spans="1:14" ht="12.75">
      <c r="A43" s="12"/>
      <c r="B43" s="6"/>
      <c r="C43" s="101" t="s">
        <v>5</v>
      </c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4"/>
    </row>
    <row r="44" spans="1:13" ht="12.75">
      <c r="A44" s="12"/>
      <c r="B44" s="6"/>
      <c r="C44" s="26"/>
      <c r="D44" s="26"/>
      <c r="E44" s="26"/>
      <c r="F44" s="26"/>
      <c r="H44" s="26"/>
      <c r="I44" s="63"/>
      <c r="J44" s="63"/>
      <c r="K44" s="58"/>
      <c r="L44" s="59"/>
      <c r="M44" s="104"/>
    </row>
    <row r="45" spans="1:13" s="25" customFormat="1" ht="12.75">
      <c r="A45" s="21">
        <v>193998</v>
      </c>
      <c r="B45" s="8" t="s">
        <v>6</v>
      </c>
      <c r="C45" s="24"/>
      <c r="D45" s="26"/>
      <c r="E45" s="24"/>
      <c r="F45" s="24"/>
      <c r="G45" s="27"/>
      <c r="H45" s="27"/>
      <c r="I45" s="64"/>
      <c r="J45" s="64"/>
      <c r="K45" s="58"/>
      <c r="L45" s="59"/>
      <c r="M45" s="105"/>
    </row>
    <row r="46" spans="1:13" s="25" customFormat="1" ht="6.75" customHeight="1">
      <c r="A46" s="34"/>
      <c r="B46" s="24"/>
      <c r="C46" s="24"/>
      <c r="D46" s="26"/>
      <c r="E46" s="24"/>
      <c r="F46" s="24"/>
      <c r="G46" s="27"/>
      <c r="H46" s="27"/>
      <c r="I46" s="64"/>
      <c r="J46" s="64"/>
      <c r="K46" s="58"/>
      <c r="L46" s="59"/>
      <c r="M46" s="105"/>
    </row>
    <row r="47" spans="1:13" s="121" customFormat="1" ht="12.75">
      <c r="A47" s="113"/>
      <c r="B47" s="114"/>
      <c r="C47" s="115" t="s">
        <v>12</v>
      </c>
      <c r="D47" s="116"/>
      <c r="E47" s="114"/>
      <c r="F47" s="114"/>
      <c r="G47" s="117"/>
      <c r="H47" s="117"/>
      <c r="I47" s="118">
        <f>K47+M47</f>
        <v>511053.93</v>
      </c>
      <c r="J47" s="119"/>
      <c r="K47" s="118">
        <v>701247</v>
      </c>
      <c r="L47" s="119">
        <f>(I47)</f>
        <v>511053.93</v>
      </c>
      <c r="M47" s="120">
        <v>-190193.07</v>
      </c>
    </row>
    <row r="48" spans="1:14" s="25" customFormat="1" ht="12.75">
      <c r="A48" s="34"/>
      <c r="B48" s="24"/>
      <c r="C48" s="24"/>
      <c r="D48" s="26"/>
      <c r="E48" s="24"/>
      <c r="F48" s="24"/>
      <c r="G48" s="27"/>
      <c r="H48" s="27"/>
      <c r="I48" s="64"/>
      <c r="J48" s="64"/>
      <c r="K48" s="65"/>
      <c r="L48" s="64"/>
      <c r="M48" s="112"/>
      <c r="N48" s="35"/>
    </row>
    <row r="49" spans="1:13" s="25" customFormat="1" ht="12.75">
      <c r="A49" s="21"/>
      <c r="B49" s="36"/>
      <c r="C49" s="101" t="s">
        <v>7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1:13" s="25" customFormat="1" ht="6.75" customHeight="1">
      <c r="A50" s="34"/>
      <c r="B50" s="24"/>
      <c r="C50" s="24"/>
      <c r="D50" s="9"/>
      <c r="E50" s="24"/>
      <c r="F50" s="24"/>
      <c r="G50" s="37"/>
      <c r="H50" s="27"/>
      <c r="I50" s="66"/>
      <c r="J50" s="64"/>
      <c r="K50" s="65"/>
      <c r="L50" s="67"/>
      <c r="M50" s="112"/>
    </row>
    <row r="51" spans="1:14" s="25" customFormat="1" ht="12.75">
      <c r="A51" s="21">
        <v>193999</v>
      </c>
      <c r="B51" s="8" t="s">
        <v>8</v>
      </c>
      <c r="C51" s="24"/>
      <c r="D51" s="26"/>
      <c r="E51" s="24"/>
      <c r="F51" s="24"/>
      <c r="G51" s="27"/>
      <c r="H51" s="27"/>
      <c r="I51" s="64"/>
      <c r="J51" s="64"/>
      <c r="K51" s="65"/>
      <c r="L51" s="64"/>
      <c r="M51" s="112"/>
      <c r="N51" s="35"/>
    </row>
    <row r="52" spans="1:13" s="25" customFormat="1" ht="6" customHeight="1">
      <c r="A52" s="34"/>
      <c r="B52" s="24"/>
      <c r="C52" s="24"/>
      <c r="D52" s="26"/>
      <c r="E52" s="24"/>
      <c r="F52" s="24"/>
      <c r="G52" s="27"/>
      <c r="H52" s="27"/>
      <c r="I52" s="64"/>
      <c r="J52" s="64"/>
      <c r="K52" s="65"/>
      <c r="L52" s="64"/>
      <c r="M52" s="112"/>
    </row>
    <row r="53" spans="1:14" ht="12.75">
      <c r="A53" s="22"/>
      <c r="B53" s="7"/>
      <c r="C53" s="15" t="s">
        <v>9</v>
      </c>
      <c r="D53" s="13"/>
      <c r="E53" s="7"/>
      <c r="F53" s="7"/>
      <c r="I53" s="53">
        <f>K53+M53</f>
        <v>0</v>
      </c>
      <c r="J53" s="55"/>
      <c r="K53" s="56">
        <v>0</v>
      </c>
      <c r="L53" s="55"/>
      <c r="M53" s="108"/>
      <c r="N53" s="11"/>
    </row>
    <row r="54" spans="1:14" s="25" customFormat="1" ht="12.75">
      <c r="A54" s="34"/>
      <c r="B54" s="24"/>
      <c r="C54" s="24"/>
      <c r="D54" s="26"/>
      <c r="E54" s="24"/>
      <c r="F54" s="24"/>
      <c r="G54" s="35"/>
      <c r="H54" s="35"/>
      <c r="I54" s="67"/>
      <c r="J54" s="64"/>
      <c r="K54" s="65"/>
      <c r="L54" s="64"/>
      <c r="M54" s="112"/>
      <c r="N54" s="35"/>
    </row>
    <row r="55" spans="1:13" s="25" customFormat="1" ht="12.75">
      <c r="A55" s="34"/>
      <c r="B55" s="24"/>
      <c r="C55" s="24" t="s">
        <v>10</v>
      </c>
      <c r="D55" s="26"/>
      <c r="E55" s="24"/>
      <c r="F55" s="24"/>
      <c r="I55" s="64">
        <f>SUM(I6:I54)</f>
        <v>7000000</v>
      </c>
      <c r="J55" s="64"/>
      <c r="K55" s="64">
        <f>SUM(K6:K54)</f>
        <v>7000000</v>
      </c>
      <c r="L55" s="64">
        <f>(I55)</f>
        <v>7000000</v>
      </c>
      <c r="M55" s="112">
        <f>SUM(M6:M54)</f>
        <v>0</v>
      </c>
    </row>
    <row r="56" spans="1:13" ht="12.75">
      <c r="A56" s="31"/>
      <c r="B56" s="7"/>
      <c r="C56" s="7"/>
      <c r="D56" s="7"/>
      <c r="E56" s="7"/>
      <c r="F56" s="7"/>
      <c r="G56" s="11"/>
      <c r="H56" s="11"/>
      <c r="I56" s="55"/>
      <c r="J56" s="55"/>
      <c r="K56" s="68"/>
      <c r="L56" s="55"/>
      <c r="M56" s="108"/>
    </row>
    <row r="57" spans="1:13" ht="12.75">
      <c r="A57" s="1"/>
      <c r="B57" s="7"/>
      <c r="C57" s="7"/>
      <c r="D57" s="13"/>
      <c r="E57" s="7"/>
      <c r="F57" s="7"/>
      <c r="G57" s="15"/>
      <c r="H57" s="11"/>
      <c r="I57" s="57"/>
      <c r="J57" s="55"/>
      <c r="K57" s="55"/>
      <c r="L57" s="69"/>
      <c r="M57" s="108"/>
    </row>
    <row r="58" spans="1:13" ht="12.75">
      <c r="A58" s="1"/>
      <c r="B58" s="7"/>
      <c r="C58" s="7"/>
      <c r="D58" s="13"/>
      <c r="E58" s="7"/>
      <c r="F58" s="7"/>
      <c r="G58" s="27"/>
      <c r="H58" s="27"/>
      <c r="I58" s="67"/>
      <c r="J58" s="64"/>
      <c r="K58" s="65"/>
      <c r="L58" s="69"/>
      <c r="M58" s="108"/>
    </row>
    <row r="59" spans="3:12" ht="12.75">
      <c r="C59" s="4"/>
      <c r="L59" s="69"/>
    </row>
    <row r="60" ht="12.75">
      <c r="L60" s="69"/>
    </row>
    <row r="61" ht="12.75">
      <c r="L61" s="69"/>
    </row>
    <row r="62" ht="12.75">
      <c r="L62" s="69"/>
    </row>
    <row r="63" ht="12.75">
      <c r="L63" s="69"/>
    </row>
  </sheetData>
  <sheetProtection password="ECF4" sheet="1" objects="1" scenarios="1"/>
  <mergeCells count="6">
    <mergeCell ref="B1:M1"/>
    <mergeCell ref="B2:M2"/>
    <mergeCell ref="B3:M3"/>
    <mergeCell ref="B4:M4"/>
    <mergeCell ref="C43:M43"/>
    <mergeCell ref="C49:M49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O63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10.8515625" style="30" customWidth="1"/>
    <col min="2" max="2" width="2.00390625" style="2" customWidth="1"/>
    <col min="3" max="3" width="20.7109375" style="2" customWidth="1"/>
    <col min="4" max="4" width="7.00390625" style="2" customWidth="1"/>
    <col min="5" max="5" width="6.57421875" style="2" customWidth="1"/>
    <col min="6" max="6" width="14.57421875" style="2" customWidth="1"/>
    <col min="7" max="7" width="10.421875" style="4" customWidth="1"/>
    <col min="8" max="8" width="2.00390625" style="4" customWidth="1"/>
    <col min="9" max="9" width="12.8515625" style="53" bestFit="1" customWidth="1"/>
    <col min="10" max="10" width="3.28125" style="53" customWidth="1"/>
    <col min="11" max="11" width="12.8515625" style="54" hidden="1" customWidth="1"/>
    <col min="12" max="12" width="12.8515625" style="53" hidden="1" customWidth="1"/>
    <col min="13" max="13" width="12.8515625" style="80" hidden="1" customWidth="1"/>
    <col min="14" max="14" width="11.140625" style="2" bestFit="1" customWidth="1"/>
    <col min="15" max="15" width="9.57421875" style="2" customWidth="1"/>
    <col min="16" max="18" width="9.140625" style="2" customWidth="1"/>
    <col min="19" max="16384" width="9.140625" style="2" customWidth="1"/>
  </cols>
  <sheetData>
    <row r="1" spans="1:13" ht="18.75">
      <c r="A1" s="1"/>
      <c r="B1" s="98" t="s">
        <v>13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5.75">
      <c r="A2" s="1"/>
      <c r="B2" s="99" t="s">
        <v>42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21" customHeight="1">
      <c r="A3" s="3"/>
      <c r="B3" s="99" t="s">
        <v>50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21" customHeight="1">
      <c r="A4" s="3"/>
      <c r="B4" s="100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ht="9" customHeight="1">
      <c r="A5" s="1"/>
    </row>
    <row r="6" spans="1:13" ht="12.75">
      <c r="A6" s="19"/>
      <c r="B6" s="17"/>
      <c r="C6" s="7"/>
      <c r="D6" s="13"/>
      <c r="E6" s="7"/>
      <c r="F6" s="7"/>
      <c r="H6" s="11"/>
      <c r="J6" s="55"/>
      <c r="K6" s="56"/>
      <c r="L6" s="57"/>
      <c r="M6" s="81"/>
    </row>
    <row r="7" spans="1:13" ht="12.75">
      <c r="A7" s="29"/>
      <c r="B7" s="25" t="s">
        <v>14</v>
      </c>
      <c r="H7" s="11"/>
      <c r="J7" s="55"/>
      <c r="K7" s="58" t="s">
        <v>0</v>
      </c>
      <c r="L7" s="59" t="s">
        <v>1</v>
      </c>
      <c r="M7" s="82"/>
    </row>
    <row r="8" spans="1:13" ht="12.75">
      <c r="A8" s="29"/>
      <c r="H8" s="11"/>
      <c r="J8" s="55"/>
      <c r="K8" s="58" t="s">
        <v>2</v>
      </c>
      <c r="L8" s="59" t="s">
        <v>2</v>
      </c>
      <c r="M8" s="83" t="s">
        <v>3</v>
      </c>
    </row>
    <row r="9" spans="1:13" ht="12.75">
      <c r="A9" s="29"/>
      <c r="H9" s="11"/>
      <c r="J9" s="55"/>
      <c r="K9" s="58"/>
      <c r="L9" s="59"/>
      <c r="M9" s="83"/>
    </row>
    <row r="10" spans="1:13" s="44" customFormat="1" ht="12.75" hidden="1">
      <c r="A10" s="39">
        <v>193025</v>
      </c>
      <c r="B10" s="40"/>
      <c r="C10" s="41" t="s">
        <v>15</v>
      </c>
      <c r="D10" s="40"/>
      <c r="E10" s="40"/>
      <c r="F10" s="40"/>
      <c r="G10" s="42"/>
      <c r="H10" s="42"/>
      <c r="I10" s="60">
        <f>K10+M10</f>
        <v>0</v>
      </c>
      <c r="J10" s="61" t="s">
        <v>11</v>
      </c>
      <c r="K10" s="60">
        <v>0</v>
      </c>
      <c r="L10" s="61"/>
      <c r="M10" s="84"/>
    </row>
    <row r="11" spans="1:13" s="52" customFormat="1" ht="12.75">
      <c r="A11" s="45">
        <v>194004</v>
      </c>
      <c r="B11" s="46"/>
      <c r="C11" s="47" t="s">
        <v>16</v>
      </c>
      <c r="D11" s="48"/>
      <c r="E11" s="46"/>
      <c r="F11" s="46"/>
      <c r="G11" s="49"/>
      <c r="H11" s="49"/>
      <c r="I11" s="70">
        <f>K11+M11</f>
        <v>357052.9</v>
      </c>
      <c r="J11" s="71"/>
      <c r="K11" s="70">
        <v>318911</v>
      </c>
      <c r="L11" s="71">
        <f>(I11)</f>
        <v>357052.9</v>
      </c>
      <c r="M11" s="85">
        <v>38141.9</v>
      </c>
    </row>
    <row r="12" spans="1:13" ht="12.75">
      <c r="A12" s="22">
        <v>194009</v>
      </c>
      <c r="B12" s="7"/>
      <c r="C12" s="15" t="s">
        <v>17</v>
      </c>
      <c r="D12" s="38"/>
      <c r="E12" s="7"/>
      <c r="F12" s="7"/>
      <c r="I12" s="53">
        <f>K12+M12</f>
        <v>646775</v>
      </c>
      <c r="J12" s="55"/>
      <c r="K12" s="53">
        <v>646775</v>
      </c>
      <c r="L12" s="55"/>
      <c r="M12" s="86"/>
    </row>
    <row r="13" spans="1:13" s="79" customFormat="1" ht="12.75">
      <c r="A13" s="72">
        <v>194026</v>
      </c>
      <c r="B13" s="73"/>
      <c r="C13" s="74" t="s">
        <v>18</v>
      </c>
      <c r="D13" s="75"/>
      <c r="E13" s="73"/>
      <c r="F13" s="73"/>
      <c r="G13" s="76"/>
      <c r="H13" s="76"/>
      <c r="I13" s="77">
        <f>K13+M13</f>
        <v>220000</v>
      </c>
      <c r="J13" s="78"/>
      <c r="K13" s="77">
        <v>281263</v>
      </c>
      <c r="L13" s="78">
        <f>(I13)</f>
        <v>220000</v>
      </c>
      <c r="M13" s="87">
        <v>-61263</v>
      </c>
    </row>
    <row r="14" spans="1:13" s="52" customFormat="1" ht="12.75">
      <c r="A14" s="45">
        <v>194001</v>
      </c>
      <c r="B14" s="46"/>
      <c r="C14" s="47" t="s">
        <v>19</v>
      </c>
      <c r="D14" s="48"/>
      <c r="E14" s="46"/>
      <c r="F14" s="46"/>
      <c r="G14" s="49"/>
      <c r="H14" s="49"/>
      <c r="I14" s="70">
        <f aca="true" t="shared" si="0" ref="I14:I36">K14+M14</f>
        <v>343265.39</v>
      </c>
      <c r="J14" s="71"/>
      <c r="K14" s="70">
        <v>317514</v>
      </c>
      <c r="L14" s="71">
        <f>(I14)</f>
        <v>343265.39</v>
      </c>
      <c r="M14" s="85">
        <v>25751.39</v>
      </c>
    </row>
    <row r="15" spans="1:13" s="44" customFormat="1" ht="12.75" customHeight="1" hidden="1">
      <c r="A15" s="39">
        <v>193007</v>
      </c>
      <c r="B15" s="40"/>
      <c r="C15" s="41" t="s">
        <v>20</v>
      </c>
      <c r="D15" s="40"/>
      <c r="E15" s="40"/>
      <c r="F15" s="40"/>
      <c r="G15" s="42"/>
      <c r="H15" s="42"/>
      <c r="I15" s="60">
        <f t="shared" si="0"/>
        <v>0</v>
      </c>
      <c r="J15" s="61"/>
      <c r="K15" s="60">
        <v>0</v>
      </c>
      <c r="L15" s="61"/>
      <c r="M15" s="84"/>
    </row>
    <row r="16" spans="1:14" ht="12.75">
      <c r="A16" s="22">
        <v>194005</v>
      </c>
      <c r="B16" s="7"/>
      <c r="C16" s="15" t="s">
        <v>21</v>
      </c>
      <c r="D16" s="38"/>
      <c r="E16" s="7"/>
      <c r="F16" s="7"/>
      <c r="I16" s="53">
        <f t="shared" si="0"/>
        <v>123766</v>
      </c>
      <c r="J16" s="55"/>
      <c r="K16" s="53">
        <v>123766</v>
      </c>
      <c r="L16" s="55"/>
      <c r="M16" s="86"/>
      <c r="N16" s="4"/>
    </row>
    <row r="17" spans="1:14" s="44" customFormat="1" ht="12.75" hidden="1">
      <c r="A17" s="39">
        <v>193006</v>
      </c>
      <c r="B17" s="40"/>
      <c r="C17" s="41" t="s">
        <v>22</v>
      </c>
      <c r="D17" s="40"/>
      <c r="E17" s="40"/>
      <c r="F17" s="40"/>
      <c r="G17" s="42"/>
      <c r="H17" s="42"/>
      <c r="I17" s="60">
        <f t="shared" si="0"/>
        <v>0</v>
      </c>
      <c r="J17" s="61"/>
      <c r="K17" s="60">
        <v>0</v>
      </c>
      <c r="L17" s="61"/>
      <c r="M17" s="84"/>
      <c r="N17" s="42"/>
    </row>
    <row r="18" spans="1:14" ht="12.75">
      <c r="A18" s="22">
        <v>194008</v>
      </c>
      <c r="B18" s="7"/>
      <c r="C18" s="15" t="s">
        <v>23</v>
      </c>
      <c r="D18" s="38"/>
      <c r="E18" s="7"/>
      <c r="F18" s="7"/>
      <c r="I18" s="53">
        <f t="shared" si="0"/>
        <v>213718</v>
      </c>
      <c r="J18" s="55"/>
      <c r="K18" s="53">
        <v>213718</v>
      </c>
      <c r="L18" s="55"/>
      <c r="M18" s="86"/>
      <c r="N18" s="4"/>
    </row>
    <row r="19" spans="1:14" ht="12.75">
      <c r="A19" s="22">
        <v>194012</v>
      </c>
      <c r="B19" s="7"/>
      <c r="C19" s="15" t="s">
        <v>24</v>
      </c>
      <c r="D19" s="38"/>
      <c r="E19" s="7"/>
      <c r="F19" s="7"/>
      <c r="I19" s="53">
        <f t="shared" si="0"/>
        <v>168488</v>
      </c>
      <c r="J19" s="55"/>
      <c r="K19" s="53">
        <v>168488</v>
      </c>
      <c r="L19" s="55"/>
      <c r="M19" s="86"/>
      <c r="N19" s="4"/>
    </row>
    <row r="20" spans="1:14" ht="12.75">
      <c r="A20" s="22">
        <v>194003</v>
      </c>
      <c r="B20" s="7"/>
      <c r="C20" s="15" t="s">
        <v>25</v>
      </c>
      <c r="D20" s="38"/>
      <c r="E20" s="7"/>
      <c r="F20" s="7"/>
      <c r="I20" s="53">
        <f t="shared" si="0"/>
        <v>388663</v>
      </c>
      <c r="J20" s="55"/>
      <c r="K20" s="53">
        <v>388663</v>
      </c>
      <c r="L20" s="55"/>
      <c r="M20" s="86"/>
      <c r="N20" s="4"/>
    </row>
    <row r="21" spans="1:13" s="79" customFormat="1" ht="12.75">
      <c r="A21" s="72">
        <v>194027</v>
      </c>
      <c r="B21" s="73"/>
      <c r="C21" s="74" t="s">
        <v>26</v>
      </c>
      <c r="D21" s="75"/>
      <c r="E21" s="73"/>
      <c r="F21" s="73"/>
      <c r="G21" s="76"/>
      <c r="H21" s="76"/>
      <c r="I21" s="77">
        <f t="shared" si="0"/>
        <v>280000</v>
      </c>
      <c r="J21" s="78"/>
      <c r="K21" s="77">
        <v>300000</v>
      </c>
      <c r="L21" s="78">
        <f>(I21)</f>
        <v>280000</v>
      </c>
      <c r="M21" s="87">
        <v>-20000</v>
      </c>
    </row>
    <row r="22" spans="1:14" s="79" customFormat="1" ht="12.75">
      <c r="A22" s="72">
        <v>194028</v>
      </c>
      <c r="B22" s="73"/>
      <c r="C22" s="74" t="s">
        <v>27</v>
      </c>
      <c r="D22" s="73"/>
      <c r="E22" s="73"/>
      <c r="F22" s="73"/>
      <c r="G22" s="76"/>
      <c r="H22" s="76"/>
      <c r="I22" s="77">
        <f t="shared" si="0"/>
        <v>118000</v>
      </c>
      <c r="J22" s="78"/>
      <c r="K22" s="77">
        <v>150000</v>
      </c>
      <c r="L22" s="78">
        <f>(I22)</f>
        <v>118000</v>
      </c>
      <c r="M22" s="87">
        <v>-32000</v>
      </c>
      <c r="N22" s="76"/>
    </row>
    <row r="23" spans="1:13" s="52" customFormat="1" ht="12.75">
      <c r="A23" s="45">
        <v>194021</v>
      </c>
      <c r="B23" s="46"/>
      <c r="C23" s="47" t="s">
        <v>28</v>
      </c>
      <c r="D23" s="48"/>
      <c r="E23" s="46"/>
      <c r="F23" s="46"/>
      <c r="G23" s="49"/>
      <c r="H23" s="49"/>
      <c r="I23" s="70">
        <f t="shared" si="0"/>
        <v>847246</v>
      </c>
      <c r="J23" s="71"/>
      <c r="K23" s="70">
        <v>754642</v>
      </c>
      <c r="L23" s="71">
        <f>(I23)</f>
        <v>847246</v>
      </c>
      <c r="M23" s="85">
        <v>92604</v>
      </c>
    </row>
    <row r="24" spans="1:14" s="44" customFormat="1" ht="12.75" hidden="1">
      <c r="A24" s="39">
        <v>193029</v>
      </c>
      <c r="B24" s="40"/>
      <c r="C24" s="41" t="s">
        <v>30</v>
      </c>
      <c r="D24" s="40"/>
      <c r="E24" s="40"/>
      <c r="F24" s="40"/>
      <c r="G24" s="42"/>
      <c r="H24" s="42"/>
      <c r="I24" s="60">
        <f t="shared" si="0"/>
        <v>0</v>
      </c>
      <c r="J24" s="61"/>
      <c r="K24" s="60">
        <v>0</v>
      </c>
      <c r="L24" s="61"/>
      <c r="M24" s="84"/>
      <c r="N24" s="42"/>
    </row>
    <row r="25" spans="1:14" ht="12.75">
      <c r="A25" s="22">
        <v>194030</v>
      </c>
      <c r="B25" s="7"/>
      <c r="C25" s="15" t="s">
        <v>29</v>
      </c>
      <c r="D25" s="7"/>
      <c r="E25" s="7"/>
      <c r="F25" s="7"/>
      <c r="I25" s="53">
        <f t="shared" si="0"/>
        <v>215835</v>
      </c>
      <c r="J25" s="55"/>
      <c r="K25" s="53">
        <v>215835</v>
      </c>
      <c r="L25" s="55"/>
      <c r="M25" s="86"/>
      <c r="N25" s="4"/>
    </row>
    <row r="26" spans="1:13" s="79" customFormat="1" ht="12.75">
      <c r="A26" s="72">
        <v>194052</v>
      </c>
      <c r="B26" s="73"/>
      <c r="C26" s="74" t="s">
        <v>28</v>
      </c>
      <c r="D26" s="75"/>
      <c r="E26" s="73"/>
      <c r="F26" s="73"/>
      <c r="G26" s="76"/>
      <c r="H26" s="76"/>
      <c r="I26" s="77">
        <f t="shared" si="0"/>
        <v>655000</v>
      </c>
      <c r="J26" s="78"/>
      <c r="K26" s="77">
        <v>786819</v>
      </c>
      <c r="L26" s="78">
        <f>(I26)</f>
        <v>655000</v>
      </c>
      <c r="M26" s="87">
        <v>-131819</v>
      </c>
    </row>
    <row r="27" spans="1:14" s="79" customFormat="1" ht="12.75">
      <c r="A27" s="72">
        <v>194031</v>
      </c>
      <c r="B27" s="73"/>
      <c r="C27" s="74" t="s">
        <v>31</v>
      </c>
      <c r="D27" s="73"/>
      <c r="E27" s="73"/>
      <c r="F27" s="73"/>
      <c r="G27" s="76"/>
      <c r="H27" s="76"/>
      <c r="I27" s="78">
        <f t="shared" si="0"/>
        <v>152000</v>
      </c>
      <c r="J27" s="78"/>
      <c r="K27" s="78">
        <v>168282</v>
      </c>
      <c r="L27" s="78">
        <f>(I27)</f>
        <v>152000</v>
      </c>
      <c r="M27" s="87">
        <v>-16282</v>
      </c>
      <c r="N27" s="76"/>
    </row>
    <row r="28" spans="1:13" s="52" customFormat="1" ht="12.75">
      <c r="A28" s="45">
        <v>194050</v>
      </c>
      <c r="B28" s="46"/>
      <c r="C28" s="47" t="s">
        <v>39</v>
      </c>
      <c r="D28" s="48"/>
      <c r="E28" s="46"/>
      <c r="F28" s="46"/>
      <c r="G28" s="49"/>
      <c r="H28" s="49"/>
      <c r="I28" s="70">
        <f t="shared" si="0"/>
        <v>352207</v>
      </c>
      <c r="J28" s="71"/>
      <c r="K28" s="70">
        <v>302207</v>
      </c>
      <c r="L28" s="71">
        <f>(I28)</f>
        <v>352207</v>
      </c>
      <c r="M28" s="85">
        <v>50000</v>
      </c>
    </row>
    <row r="29" spans="1:14" ht="12.75">
      <c r="A29" s="22">
        <v>194051</v>
      </c>
      <c r="B29" s="7"/>
      <c r="C29" s="15" t="s">
        <v>40</v>
      </c>
      <c r="D29" s="7"/>
      <c r="E29" s="7"/>
      <c r="F29" s="7"/>
      <c r="H29" s="11"/>
      <c r="I29" s="53">
        <f t="shared" si="0"/>
        <v>300286</v>
      </c>
      <c r="J29" s="55"/>
      <c r="K29" s="55">
        <v>300286</v>
      </c>
      <c r="L29" s="55"/>
      <c r="M29" s="86"/>
      <c r="N29" s="4"/>
    </row>
    <row r="30" spans="1:13" s="52" customFormat="1" ht="12.75">
      <c r="A30" s="45">
        <v>194023</v>
      </c>
      <c r="B30" s="46"/>
      <c r="C30" s="47" t="s">
        <v>41</v>
      </c>
      <c r="D30" s="48"/>
      <c r="E30" s="46"/>
      <c r="F30" s="46"/>
      <c r="G30" s="49"/>
      <c r="H30" s="49"/>
      <c r="I30" s="70">
        <f t="shared" si="0"/>
        <v>288963</v>
      </c>
      <c r="J30" s="71"/>
      <c r="K30" s="70">
        <v>224724</v>
      </c>
      <c r="L30" s="71">
        <f aca="true" t="shared" si="1" ref="L30:L36">(I30)</f>
        <v>288963</v>
      </c>
      <c r="M30" s="85">
        <v>64239</v>
      </c>
    </row>
    <row r="31" spans="1:13" s="52" customFormat="1" ht="12.75">
      <c r="A31" s="45">
        <v>194022</v>
      </c>
      <c r="B31" s="46"/>
      <c r="C31" s="47" t="s">
        <v>43</v>
      </c>
      <c r="D31" s="48"/>
      <c r="E31" s="46"/>
      <c r="F31" s="46"/>
      <c r="G31" s="49"/>
      <c r="H31" s="49"/>
      <c r="I31" s="70">
        <f t="shared" si="0"/>
        <v>490783.78</v>
      </c>
      <c r="J31" s="71"/>
      <c r="K31" s="70">
        <v>436860</v>
      </c>
      <c r="L31" s="71">
        <f t="shared" si="1"/>
        <v>490783.78</v>
      </c>
      <c r="M31" s="85">
        <v>53923.78</v>
      </c>
    </row>
    <row r="32" spans="1:13" s="97" customFormat="1" ht="12.75">
      <c r="A32" s="90">
        <v>194060</v>
      </c>
      <c r="B32" s="91"/>
      <c r="C32" s="92" t="s">
        <v>28</v>
      </c>
      <c r="D32" s="93"/>
      <c r="E32" s="91"/>
      <c r="F32" s="91"/>
      <c r="G32" s="94"/>
      <c r="H32" s="94"/>
      <c r="I32" s="95">
        <f t="shared" si="0"/>
        <v>30000</v>
      </c>
      <c r="J32" s="69"/>
      <c r="K32" s="95">
        <v>0</v>
      </c>
      <c r="L32" s="69">
        <f t="shared" si="1"/>
        <v>30000</v>
      </c>
      <c r="M32" s="96">
        <v>30000</v>
      </c>
    </row>
    <row r="33" spans="1:13" s="97" customFormat="1" ht="12.75">
      <c r="A33" s="90">
        <v>194061</v>
      </c>
      <c r="B33" s="91"/>
      <c r="C33" s="92" t="s">
        <v>54</v>
      </c>
      <c r="D33" s="93"/>
      <c r="E33" s="91"/>
      <c r="F33" s="91"/>
      <c r="G33" s="94"/>
      <c r="H33" s="94"/>
      <c r="I33" s="95">
        <f t="shared" si="0"/>
        <v>29974</v>
      </c>
      <c r="J33" s="69"/>
      <c r="K33" s="95">
        <v>0</v>
      </c>
      <c r="L33" s="69">
        <f t="shared" si="1"/>
        <v>29974</v>
      </c>
      <c r="M33" s="96">
        <v>29974</v>
      </c>
    </row>
    <row r="34" spans="1:13" s="97" customFormat="1" ht="12.75">
      <c r="A34" s="90">
        <v>194062</v>
      </c>
      <c r="B34" s="91"/>
      <c r="C34" s="92" t="s">
        <v>51</v>
      </c>
      <c r="D34" s="93"/>
      <c r="E34" s="91"/>
      <c r="F34" s="91"/>
      <c r="G34" s="94"/>
      <c r="H34" s="94"/>
      <c r="I34" s="95">
        <f t="shared" si="0"/>
        <v>20705</v>
      </c>
      <c r="J34" s="69"/>
      <c r="K34" s="95">
        <v>0</v>
      </c>
      <c r="L34" s="69">
        <f t="shared" si="1"/>
        <v>20705</v>
      </c>
      <c r="M34" s="96">
        <v>20705</v>
      </c>
    </row>
    <row r="35" spans="1:13" s="97" customFormat="1" ht="12.75">
      <c r="A35" s="90">
        <v>194063</v>
      </c>
      <c r="B35" s="91"/>
      <c r="C35" s="92" t="s">
        <v>52</v>
      </c>
      <c r="D35" s="93"/>
      <c r="E35" s="91"/>
      <c r="F35" s="91"/>
      <c r="G35" s="94"/>
      <c r="H35" s="94"/>
      <c r="I35" s="95">
        <f t="shared" si="0"/>
        <v>18163</v>
      </c>
      <c r="J35" s="69"/>
      <c r="K35" s="95">
        <v>0</v>
      </c>
      <c r="L35" s="69">
        <f t="shared" si="1"/>
        <v>18163</v>
      </c>
      <c r="M35" s="96">
        <v>18163</v>
      </c>
    </row>
    <row r="36" spans="1:13" s="97" customFormat="1" ht="12.75">
      <c r="A36" s="90">
        <v>194064</v>
      </c>
      <c r="B36" s="91"/>
      <c r="C36" s="92" t="s">
        <v>53</v>
      </c>
      <c r="D36" s="93"/>
      <c r="E36" s="91"/>
      <c r="F36" s="91"/>
      <c r="G36" s="94"/>
      <c r="H36" s="94"/>
      <c r="I36" s="95">
        <f t="shared" si="0"/>
        <v>20487</v>
      </c>
      <c r="J36" s="69"/>
      <c r="K36" s="95">
        <v>0</v>
      </c>
      <c r="L36" s="69">
        <f t="shared" si="1"/>
        <v>20487</v>
      </c>
      <c r="M36" s="96">
        <v>20487</v>
      </c>
    </row>
    <row r="37" spans="1:14" ht="12.75">
      <c r="A37" s="22"/>
      <c r="B37" s="7"/>
      <c r="C37" s="15"/>
      <c r="D37" s="38"/>
      <c r="E37" s="7"/>
      <c r="F37" s="7"/>
      <c r="H37" s="11"/>
      <c r="J37" s="55"/>
      <c r="K37" s="55"/>
      <c r="L37" s="55"/>
      <c r="M37" s="86"/>
      <c r="N37" s="4"/>
    </row>
    <row r="38" spans="1:14" ht="12.75">
      <c r="A38" s="22"/>
      <c r="B38" s="7"/>
      <c r="C38" s="15"/>
      <c r="D38" s="38"/>
      <c r="E38" s="7"/>
      <c r="F38" s="7"/>
      <c r="H38" s="11"/>
      <c r="J38" s="55"/>
      <c r="K38" s="55"/>
      <c r="L38" s="55"/>
      <c r="M38" s="86"/>
      <c r="N38" s="4"/>
    </row>
    <row r="39" spans="1:14" ht="12.75">
      <c r="A39" s="22"/>
      <c r="B39" s="24" t="s">
        <v>49</v>
      </c>
      <c r="C39" s="15"/>
      <c r="D39" s="38"/>
      <c r="E39" s="7"/>
      <c r="F39" s="7"/>
      <c r="H39" s="11"/>
      <c r="J39" s="55"/>
      <c r="K39" s="55"/>
      <c r="L39" s="55"/>
      <c r="M39" s="86"/>
      <c r="N39" s="4"/>
    </row>
    <row r="40" spans="1:13" ht="12.75">
      <c r="A40" s="22" t="s">
        <v>47</v>
      </c>
      <c r="B40" s="7"/>
      <c r="C40" s="15" t="s">
        <v>48</v>
      </c>
      <c r="D40" s="38"/>
      <c r="E40" s="7"/>
      <c r="F40" s="7"/>
      <c r="I40" s="53">
        <f>K40+M40</f>
        <v>191474</v>
      </c>
      <c r="J40" s="55"/>
      <c r="K40" s="53">
        <v>191474</v>
      </c>
      <c r="L40" s="55"/>
      <c r="M40" s="86"/>
    </row>
    <row r="41" spans="1:13" ht="12.75">
      <c r="A41" s="22">
        <v>194101</v>
      </c>
      <c r="B41" s="7"/>
      <c r="C41" s="15" t="s">
        <v>46</v>
      </c>
      <c r="D41" s="38"/>
      <c r="E41" s="7"/>
      <c r="F41" s="7"/>
      <c r="I41" s="53">
        <f>K41+M41</f>
        <v>8526</v>
      </c>
      <c r="J41" s="55"/>
      <c r="K41" s="53">
        <v>8526</v>
      </c>
      <c r="L41" s="55"/>
      <c r="M41" s="86"/>
    </row>
    <row r="42" spans="1:13" ht="12.75">
      <c r="A42" s="16"/>
      <c r="B42" s="7"/>
      <c r="C42" s="7"/>
      <c r="D42" s="13"/>
      <c r="E42" s="7"/>
      <c r="F42" s="7"/>
      <c r="H42" s="11"/>
      <c r="J42" s="55"/>
      <c r="K42" s="62"/>
      <c r="L42" s="55"/>
      <c r="M42" s="88"/>
    </row>
    <row r="43" spans="1:15" ht="12.75">
      <c r="A43" s="12"/>
      <c r="B43" s="6"/>
      <c r="C43" s="101" t="s">
        <v>5</v>
      </c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4"/>
      <c r="O43" s="4"/>
    </row>
    <row r="44" spans="1:13" ht="12.75">
      <c r="A44" s="12"/>
      <c r="B44" s="6"/>
      <c r="C44" s="26"/>
      <c r="D44" s="26"/>
      <c r="E44" s="26"/>
      <c r="F44" s="26"/>
      <c r="H44" s="26"/>
      <c r="I44" s="63"/>
      <c r="J44" s="63"/>
      <c r="K44" s="58"/>
      <c r="L44" s="59"/>
      <c r="M44" s="82"/>
    </row>
    <row r="45" spans="1:13" s="25" customFormat="1" ht="12.75">
      <c r="A45" s="21">
        <v>193998</v>
      </c>
      <c r="B45" s="8" t="s">
        <v>6</v>
      </c>
      <c r="C45" s="24"/>
      <c r="D45" s="26"/>
      <c r="E45" s="24"/>
      <c r="F45" s="24"/>
      <c r="G45" s="27"/>
      <c r="H45" s="27"/>
      <c r="I45" s="64"/>
      <c r="J45" s="64"/>
      <c r="K45" s="58"/>
      <c r="L45" s="59"/>
      <c r="M45" s="83"/>
    </row>
    <row r="46" spans="1:13" s="25" customFormat="1" ht="6.75" customHeight="1">
      <c r="A46" s="34"/>
      <c r="B46" s="24"/>
      <c r="C46" s="24"/>
      <c r="D46" s="26"/>
      <c r="E46" s="24"/>
      <c r="F46" s="24"/>
      <c r="G46" s="27"/>
      <c r="H46" s="27"/>
      <c r="I46" s="64"/>
      <c r="J46" s="64"/>
      <c r="K46" s="58"/>
      <c r="L46" s="59"/>
      <c r="M46" s="83"/>
    </row>
    <row r="47" spans="1:13" s="97" customFormat="1" ht="12.75">
      <c r="A47" s="90"/>
      <c r="B47" s="91"/>
      <c r="C47" s="92" t="s">
        <v>12</v>
      </c>
      <c r="D47" s="93"/>
      <c r="E47" s="91"/>
      <c r="F47" s="91"/>
      <c r="G47" s="94"/>
      <c r="H47" s="94"/>
      <c r="I47" s="95">
        <f>K47+M47</f>
        <v>518621.93</v>
      </c>
      <c r="J47" s="69"/>
      <c r="K47" s="95">
        <v>701247</v>
      </c>
      <c r="L47" s="69">
        <f>(I47)</f>
        <v>518621.93</v>
      </c>
      <c r="M47" s="96">
        <v>-182625.07</v>
      </c>
    </row>
    <row r="48" spans="1:15" s="25" customFormat="1" ht="12.75">
      <c r="A48" s="34"/>
      <c r="B48" s="24"/>
      <c r="C48" s="24"/>
      <c r="D48" s="26"/>
      <c r="E48" s="24"/>
      <c r="F48" s="24"/>
      <c r="G48" s="27"/>
      <c r="H48" s="27"/>
      <c r="I48" s="64"/>
      <c r="J48" s="64"/>
      <c r="K48" s="65"/>
      <c r="L48" s="64"/>
      <c r="M48" s="89"/>
      <c r="N48" s="35"/>
      <c r="O48" s="35"/>
    </row>
    <row r="49" spans="1:13" s="25" customFormat="1" ht="12.75">
      <c r="A49" s="21"/>
      <c r="B49" s="36"/>
      <c r="C49" s="101" t="s">
        <v>7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1:13" s="25" customFormat="1" ht="6.75" customHeight="1">
      <c r="A50" s="34"/>
      <c r="B50" s="24"/>
      <c r="C50" s="24"/>
      <c r="D50" s="9"/>
      <c r="E50" s="24"/>
      <c r="F50" s="24"/>
      <c r="G50" s="37"/>
      <c r="H50" s="27"/>
      <c r="I50" s="66"/>
      <c r="J50" s="64"/>
      <c r="K50" s="65"/>
      <c r="L50" s="67"/>
      <c r="M50" s="89"/>
    </row>
    <row r="51" spans="1:14" s="25" customFormat="1" ht="12.75">
      <c r="A51" s="21">
        <v>193999</v>
      </c>
      <c r="B51" s="8" t="s">
        <v>8</v>
      </c>
      <c r="C51" s="24"/>
      <c r="D51" s="26"/>
      <c r="E51" s="24"/>
      <c r="F51" s="24"/>
      <c r="G51" s="27"/>
      <c r="H51" s="27"/>
      <c r="I51" s="64"/>
      <c r="J51" s="64"/>
      <c r="K51" s="65"/>
      <c r="L51" s="64"/>
      <c r="M51" s="89"/>
      <c r="N51" s="35"/>
    </row>
    <row r="52" spans="1:13" s="25" customFormat="1" ht="6" customHeight="1">
      <c r="A52" s="34"/>
      <c r="B52" s="24"/>
      <c r="C52" s="24"/>
      <c r="D52" s="26"/>
      <c r="E52" s="24"/>
      <c r="F52" s="24"/>
      <c r="G52" s="27"/>
      <c r="H52" s="27"/>
      <c r="I52" s="64"/>
      <c r="J52" s="64"/>
      <c r="K52" s="65"/>
      <c r="L52" s="64"/>
      <c r="M52" s="89"/>
    </row>
    <row r="53" spans="1:14" ht="12.75">
      <c r="A53" s="22"/>
      <c r="B53" s="7"/>
      <c r="C53" s="15" t="s">
        <v>9</v>
      </c>
      <c r="D53" s="13"/>
      <c r="E53" s="7"/>
      <c r="F53" s="7"/>
      <c r="I53" s="53">
        <f>K53+M53</f>
        <v>0</v>
      </c>
      <c r="J53" s="55"/>
      <c r="K53" s="56">
        <v>0</v>
      </c>
      <c r="L53" s="55"/>
      <c r="M53" s="86"/>
      <c r="N53" s="11"/>
    </row>
    <row r="54" spans="1:14" s="25" customFormat="1" ht="12.75">
      <c r="A54" s="34"/>
      <c r="B54" s="24"/>
      <c r="C54" s="24"/>
      <c r="D54" s="26"/>
      <c r="E54" s="24"/>
      <c r="F54" s="24"/>
      <c r="G54" s="35"/>
      <c r="H54" s="35"/>
      <c r="I54" s="67"/>
      <c r="J54" s="64"/>
      <c r="K54" s="65"/>
      <c r="L54" s="64"/>
      <c r="M54" s="89"/>
      <c r="N54" s="35"/>
    </row>
    <row r="55" spans="1:13" s="25" customFormat="1" ht="12.75">
      <c r="A55" s="34"/>
      <c r="B55" s="24"/>
      <c r="C55" s="24" t="s">
        <v>10</v>
      </c>
      <c r="D55" s="26"/>
      <c r="E55" s="24"/>
      <c r="F55" s="24"/>
      <c r="I55" s="64">
        <f>SUM(I6:I54)</f>
        <v>7000000</v>
      </c>
      <c r="J55" s="64"/>
      <c r="K55" s="64">
        <f>SUM(K6:K54)</f>
        <v>7000000</v>
      </c>
      <c r="L55" s="64">
        <f>(I55)</f>
        <v>7000000</v>
      </c>
      <c r="M55" s="89">
        <f>SUM(M6:M54)</f>
        <v>0</v>
      </c>
    </row>
    <row r="56" spans="1:13" ht="12.75">
      <c r="A56" s="31"/>
      <c r="B56" s="7"/>
      <c r="C56" s="7"/>
      <c r="D56" s="7"/>
      <c r="E56" s="7"/>
      <c r="F56" s="7"/>
      <c r="G56" s="11"/>
      <c r="H56" s="11"/>
      <c r="I56" s="55"/>
      <c r="J56" s="55"/>
      <c r="K56" s="68"/>
      <c r="L56" s="55"/>
      <c r="M56" s="86"/>
    </row>
    <row r="57" spans="1:13" ht="12.75">
      <c r="A57" s="1"/>
      <c r="B57" s="7"/>
      <c r="C57" s="7"/>
      <c r="D57" s="13"/>
      <c r="E57" s="7"/>
      <c r="F57" s="7"/>
      <c r="G57" s="15"/>
      <c r="H57" s="11"/>
      <c r="I57" s="57"/>
      <c r="J57" s="55"/>
      <c r="K57" s="55"/>
      <c r="L57" s="69"/>
      <c r="M57" s="86"/>
    </row>
    <row r="58" spans="1:13" ht="12.75">
      <c r="A58" s="1"/>
      <c r="B58" s="7"/>
      <c r="C58" s="7"/>
      <c r="D58" s="13"/>
      <c r="E58" s="7"/>
      <c r="F58" s="7"/>
      <c r="G58" s="27"/>
      <c r="H58" s="27"/>
      <c r="I58" s="67"/>
      <c r="J58" s="64"/>
      <c r="K58" s="65"/>
      <c r="L58" s="69"/>
      <c r="M58" s="86"/>
    </row>
    <row r="59" spans="3:12" ht="12.75">
      <c r="C59" s="4"/>
      <c r="L59" s="69"/>
    </row>
    <row r="60" ht="12.75">
      <c r="L60" s="69"/>
    </row>
    <row r="61" ht="12.75">
      <c r="L61" s="69"/>
    </row>
    <row r="62" ht="12.75">
      <c r="L62" s="69"/>
    </row>
    <row r="63" ht="12.75">
      <c r="L63" s="69"/>
    </row>
  </sheetData>
  <sheetProtection/>
  <mergeCells count="6">
    <mergeCell ref="B1:M1"/>
    <mergeCell ref="B2:M2"/>
    <mergeCell ref="B3:M3"/>
    <mergeCell ref="B4:M4"/>
    <mergeCell ref="C43:M43"/>
    <mergeCell ref="C49:M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2014-04-10T21:32:52Z</dcterms:modified>
  <cp:category/>
  <cp:version/>
  <cp:contentType/>
  <cp:contentStatus/>
</cp:coreProperties>
</file>