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.14.13 AA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<sst xmlns="http://schemas.openxmlformats.org/spreadsheetml/2006/main" count="54" uniqueCount="34">
  <si>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INITIAL</t>
  </si>
  <si>
    <t>AMENDED</t>
  </si>
  <si>
    <t>AMOUNT</t>
  </si>
  <si>
    <t>DIFFERENCE</t>
  </si>
  <si>
    <t>S</t>
  </si>
  <si>
    <t>UNALLOCATED FUNDS</t>
  </si>
  <si>
    <t>Unallocated - Discretionary</t>
  </si>
  <si>
    <t>ADMINISTRATIVE FUNDS</t>
  </si>
  <si>
    <t>Administration</t>
  </si>
  <si>
    <t>Administration Funds</t>
  </si>
  <si>
    <t>TOTAL</t>
  </si>
  <si>
    <t>SFY13 PLAN</t>
  </si>
  <si>
    <t>GR</t>
  </si>
  <si>
    <t>Undesignated General Revenue</t>
  </si>
  <si>
    <t>Adult Redeploy Illinos</t>
  </si>
  <si>
    <t>Program Title:  Adult Redeploy Illinois</t>
  </si>
  <si>
    <t>Crawfrod County</t>
  </si>
  <si>
    <t>Macon County</t>
  </si>
  <si>
    <t>Winnebago County</t>
  </si>
  <si>
    <t>La Salle County</t>
  </si>
  <si>
    <t>DuPage Coutny</t>
  </si>
  <si>
    <t>Fulton County</t>
  </si>
  <si>
    <t>Jersey County</t>
  </si>
  <si>
    <t>Knox County</t>
  </si>
  <si>
    <t>Madison County</t>
  </si>
  <si>
    <t>McLean County</t>
  </si>
  <si>
    <t>St. Clair County</t>
  </si>
  <si>
    <t>Kane County</t>
  </si>
  <si>
    <t>Boone County</t>
  </si>
  <si>
    <t>Cook County</t>
  </si>
  <si>
    <t>Lake County</t>
  </si>
  <si>
    <t>Franklin County</t>
  </si>
  <si>
    <t>4th Judicial Circuit</t>
  </si>
  <si>
    <r>
      <t xml:space="preserve">ATTACHMENT A -  </t>
    </r>
    <r>
      <rPr>
        <b/>
        <i/>
        <sz val="12"/>
        <rFont val="Times New Roman"/>
        <family val="1"/>
      </rPr>
      <t xml:space="preserve">Adjusted </t>
    </r>
    <r>
      <rPr>
        <b/>
        <i/>
        <sz val="12"/>
        <color indexed="10"/>
        <rFont val="Times New Roman"/>
        <family val="1"/>
      </rPr>
      <t>3/14/13,</t>
    </r>
    <r>
      <rPr>
        <b/>
        <i/>
        <sz val="12"/>
        <color indexed="12"/>
        <rFont val="Times New Roman"/>
        <family val="1"/>
      </rPr>
      <t xml:space="preserve"> 5/21/13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</si>
</sst>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i/>
      <sz val="10"/>
      <color rgb="FF7030A0"/>
      <name val="Times New Roman"/>
      <family val="1"/>
    </font>
    <font>
      <i/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64" fontId="3" fillId="0" borderId="0" xfId="59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64" fontId="7" fillId="0" borderId="0" xfId="58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164" fontId="8" fillId="0" borderId="0" xfId="59" applyNumberFormat="1" applyFont="1" applyFill="1" applyAlignment="1">
      <alignment horizontal="center"/>
      <protection/>
    </xf>
    <xf numFmtId="0" fontId="4" fillId="0" borderId="0" xfId="59" applyFont="1" applyFill="1" applyAlignment="1">
      <alignment/>
      <protection/>
    </xf>
    <xf numFmtId="0" fontId="4" fillId="0" borderId="0" xfId="59" applyFont="1" applyFill="1">
      <alignment/>
      <protection/>
    </xf>
    <xf numFmtId="5" fontId="9" fillId="0" borderId="0" xfId="58" applyNumberFormat="1" applyFont="1" applyFill="1" applyAlignment="1">
      <alignment/>
    </xf>
    <xf numFmtId="5" fontId="9" fillId="0" borderId="0" xfId="58" applyNumberFormat="1" applyFont="1" applyFill="1" applyAlignment="1">
      <alignment horizontal="center"/>
    </xf>
    <xf numFmtId="5" fontId="4" fillId="0" borderId="0" xfId="59" applyNumberFormat="1" applyFont="1" applyFill="1" applyBorder="1">
      <alignment/>
      <protection/>
    </xf>
    <xf numFmtId="5" fontId="4" fillId="0" borderId="0" xfId="59" applyNumberFormat="1" applyFont="1" applyFill="1">
      <alignment/>
      <protection/>
    </xf>
    <xf numFmtId="164" fontId="8" fillId="0" borderId="0" xfId="58" applyNumberFormat="1" applyFont="1" applyFill="1" applyAlignment="1">
      <alignment horizontal="center"/>
    </xf>
    <xf numFmtId="0" fontId="4" fillId="0" borderId="0" xfId="59" applyFont="1" applyFill="1" applyAlignment="1">
      <alignment horizontal="center"/>
      <protection/>
    </xf>
    <xf numFmtId="5" fontId="9" fillId="0" borderId="0" xfId="58" applyNumberFormat="1" applyFont="1" applyFill="1" applyBorder="1" applyAlignment="1">
      <alignment horizontal="center"/>
    </xf>
    <xf numFmtId="5" fontId="4" fillId="0" borderId="0" xfId="58" applyNumberFormat="1" applyFont="1" applyFill="1" applyAlignment="1">
      <alignment/>
    </xf>
    <xf numFmtId="164" fontId="3" fillId="0" borderId="0" xfId="58" applyNumberFormat="1" applyFont="1" applyFill="1" applyAlignment="1">
      <alignment horizontal="center"/>
    </xf>
    <xf numFmtId="5" fontId="4" fillId="0" borderId="0" xfId="58" applyNumberFormat="1" applyFont="1" applyFill="1" applyAlignment="1">
      <alignment horizontal="center"/>
    </xf>
    <xf numFmtId="5" fontId="4" fillId="0" borderId="0" xfId="44" applyNumberFormat="1" applyFont="1" applyFill="1" applyBorder="1" applyAlignment="1">
      <alignment/>
    </xf>
    <xf numFmtId="49" fontId="3" fillId="0" borderId="0" xfId="58" applyNumberFormat="1" applyFont="1" applyFill="1" applyAlignment="1">
      <alignment horizontal="center"/>
    </xf>
    <xf numFmtId="5" fontId="4" fillId="0" borderId="0" xfId="58" applyNumberFormat="1" applyFont="1" applyFill="1" applyBorder="1" applyAlignment="1">
      <alignment/>
    </xf>
    <xf numFmtId="164" fontId="9" fillId="0" borderId="0" xfId="58" applyNumberFormat="1" applyFont="1" applyFill="1" applyAlignment="1">
      <alignment horizontal="center"/>
    </xf>
    <xf numFmtId="164" fontId="4" fillId="0" borderId="0" xfId="59" applyNumberFormat="1" applyFont="1" applyFill="1" applyAlignment="1">
      <alignment horizontal="center"/>
      <protection/>
    </xf>
    <xf numFmtId="5" fontId="4" fillId="0" borderId="0" xfId="59" applyNumberFormat="1" applyFont="1" applyFill="1" applyAlignment="1">
      <alignment horizontal="right"/>
      <protection/>
    </xf>
    <xf numFmtId="0" fontId="9" fillId="0" borderId="0" xfId="59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59" applyFont="1" applyFill="1" applyAlignment="1">
      <alignment horizontal="center"/>
      <protection/>
    </xf>
    <xf numFmtId="5" fontId="9" fillId="0" borderId="0" xfId="59" applyNumberFormat="1" applyFont="1" applyFill="1">
      <alignment/>
      <protection/>
    </xf>
    <xf numFmtId="5" fontId="9" fillId="0" borderId="0" xfId="59" applyNumberFormat="1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4" fillId="0" borderId="0" xfId="47" applyNumberFormat="1" applyFont="1" applyFill="1" applyAlignment="1">
      <alignment/>
    </xf>
    <xf numFmtId="0" fontId="3" fillId="0" borderId="0" xfId="59" applyFont="1" applyFill="1" applyAlignment="1">
      <alignment horizontal="center"/>
      <protection/>
    </xf>
    <xf numFmtId="164" fontId="51" fillId="0" borderId="0" xfId="59" applyNumberFormat="1" applyFont="1" applyFill="1" applyAlignment="1">
      <alignment horizontal="center"/>
      <protection/>
    </xf>
    <xf numFmtId="0" fontId="51" fillId="0" borderId="0" xfId="59" applyFont="1" applyFill="1">
      <alignment/>
      <protection/>
    </xf>
    <xf numFmtId="5" fontId="51" fillId="0" borderId="0" xfId="58" applyNumberFormat="1" applyFont="1" applyFill="1" applyAlignment="1">
      <alignment/>
    </xf>
    <xf numFmtId="5" fontId="51" fillId="0" borderId="0" xfId="0" applyNumberFormat="1" applyFont="1" applyFill="1" applyAlignment="1">
      <alignment/>
    </xf>
    <xf numFmtId="5" fontId="51" fillId="0" borderId="0" xfId="59" applyNumberFormat="1" applyFont="1" applyFill="1">
      <alignment/>
      <protection/>
    </xf>
    <xf numFmtId="0" fontId="51" fillId="0" borderId="0" xfId="0" applyFont="1" applyFill="1" applyAlignment="1">
      <alignment/>
    </xf>
    <xf numFmtId="164" fontId="52" fillId="0" borderId="0" xfId="59" applyNumberFormat="1" applyFont="1" applyFill="1" applyAlignment="1">
      <alignment horizontal="center"/>
      <protection/>
    </xf>
    <xf numFmtId="0" fontId="52" fillId="0" borderId="0" xfId="59" applyFont="1" applyFill="1">
      <alignment/>
      <protection/>
    </xf>
    <xf numFmtId="5" fontId="52" fillId="0" borderId="0" xfId="58" applyNumberFormat="1" applyFont="1" applyFill="1" applyAlignment="1">
      <alignment/>
    </xf>
    <xf numFmtId="5" fontId="52" fillId="0" borderId="0" xfId="0" applyNumberFormat="1" applyFont="1" applyFill="1" applyAlignment="1">
      <alignment/>
    </xf>
    <xf numFmtId="5" fontId="52" fillId="0" borderId="0" xfId="59" applyNumberFormat="1" applyFont="1" applyFill="1">
      <alignment/>
      <protection/>
    </xf>
    <xf numFmtId="0" fontId="52" fillId="0" borderId="0" xfId="0" applyFont="1" applyFill="1" applyAlignment="1">
      <alignment/>
    </xf>
    <xf numFmtId="164" fontId="53" fillId="0" borderId="0" xfId="59" applyNumberFormat="1" applyFont="1" applyFill="1" applyAlignment="1">
      <alignment horizontal="center"/>
      <protection/>
    </xf>
    <xf numFmtId="0" fontId="53" fillId="0" borderId="0" xfId="59" applyFont="1" applyFill="1">
      <alignment/>
      <protection/>
    </xf>
    <xf numFmtId="5" fontId="53" fillId="0" borderId="0" xfId="58" applyNumberFormat="1" applyFont="1" applyFill="1" applyAlignment="1">
      <alignment/>
    </xf>
    <xf numFmtId="5" fontId="53" fillId="0" borderId="0" xfId="0" applyNumberFormat="1" applyFont="1" applyFill="1" applyAlignment="1">
      <alignment/>
    </xf>
    <xf numFmtId="5" fontId="53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5" fontId="12" fillId="0" borderId="0" xfId="0" applyNumberFormat="1" applyFont="1" applyFill="1" applyAlignment="1">
      <alignment/>
    </xf>
    <xf numFmtId="5" fontId="12" fillId="0" borderId="0" xfId="59" applyNumberFormat="1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59" applyFont="1" applyFill="1" applyAlignment="1">
      <alignment horizontal="center"/>
      <protection/>
    </xf>
    <xf numFmtId="0" fontId="51" fillId="0" borderId="0" xfId="59" applyFont="1" applyFill="1" applyAlignment="1">
      <alignment horizontal="center"/>
      <protection/>
    </xf>
    <xf numFmtId="5" fontId="51" fillId="0" borderId="0" xfId="44" applyNumberFormat="1" applyFont="1" applyFill="1" applyBorder="1" applyAlignment="1">
      <alignment/>
    </xf>
    <xf numFmtId="164" fontId="13" fillId="0" borderId="0" xfId="58" applyNumberFormat="1" applyFont="1" applyFill="1" applyAlignment="1">
      <alignment horizontal="center"/>
    </xf>
    <xf numFmtId="5" fontId="13" fillId="0" borderId="0" xfId="58" applyNumberFormat="1" applyFont="1" applyFill="1" applyAlignment="1">
      <alignment/>
    </xf>
    <xf numFmtId="5" fontId="13" fillId="0" borderId="0" xfId="58" applyNumberFormat="1" applyFont="1" applyFill="1" applyBorder="1" applyAlignment="1">
      <alignment horizontal="center"/>
    </xf>
    <xf numFmtId="5" fontId="13" fillId="0" borderId="0" xfId="58" applyNumberFormat="1" applyFont="1" applyFill="1" applyAlignment="1">
      <alignment horizontal="center"/>
    </xf>
    <xf numFmtId="5" fontId="12" fillId="0" borderId="0" xfId="59" applyNumberFormat="1" applyFont="1" applyFill="1" applyBorder="1">
      <alignment/>
      <protection/>
    </xf>
    <xf numFmtId="0" fontId="53" fillId="0" borderId="0" xfId="0" applyFont="1" applyFill="1" applyAlignment="1">
      <alignment/>
    </xf>
    <xf numFmtId="164" fontId="5" fillId="0" borderId="0" xfId="58" applyNumberFormat="1" applyFont="1" applyFill="1" applyAlignment="1">
      <alignment horizontal="center"/>
    </xf>
    <xf numFmtId="164" fontId="6" fillId="0" borderId="0" xfId="58" applyNumberFormat="1" applyFont="1" applyFill="1" applyAlignment="1">
      <alignment horizontal="center"/>
    </xf>
    <xf numFmtId="0" fontId="9" fillId="0" borderId="0" xfId="59" applyFont="1" applyFill="1" applyAlignment="1">
      <alignment horizontal="center"/>
      <protection/>
    </xf>
    <xf numFmtId="164" fontId="11" fillId="0" borderId="0" xfId="58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3">
      <selection activeCell="P20" sqref="P20"/>
    </sheetView>
  </sheetViews>
  <sheetFormatPr defaultColWidth="9.140625" defaultRowHeight="15"/>
  <cols>
    <col min="1" max="1" width="10.8515625" style="31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14.57421875" style="2" customWidth="1"/>
    <col min="7" max="7" width="10.421875" style="4" customWidth="1"/>
    <col min="8" max="8" width="2.00390625" style="4" customWidth="1"/>
    <col min="9" max="9" width="12.00390625" style="4" customWidth="1"/>
    <col min="10" max="10" width="3.28125" style="4" customWidth="1"/>
    <col min="11" max="11" width="11.421875" style="5" hidden="1" customWidth="1"/>
    <col min="12" max="12" width="12.28125" style="4" hidden="1" customWidth="1"/>
    <col min="13" max="13" width="12.8515625" style="4" hidden="1" customWidth="1"/>
    <col min="14" max="14" width="11.140625" style="2" bestFit="1" customWidth="1"/>
    <col min="15" max="15" width="9.57421875" style="2" customWidth="1"/>
    <col min="16" max="18" width="9.140625" style="2" customWidth="1"/>
    <col min="19" max="16384" width="9.140625" style="2" customWidth="1"/>
  </cols>
  <sheetData>
    <row r="1" spans="1:13" ht="18.75">
      <c r="A1" s="1"/>
      <c r="B1" s="64" t="s">
        <v>14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>
      <c r="A2" s="1"/>
      <c r="B2" s="65" t="s">
        <v>11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1" customHeight="1">
      <c r="A3" s="3"/>
      <c r="B3" s="65" t="s">
        <v>33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21" customHeight="1">
      <c r="A4" s="3"/>
      <c r="B4" s="67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ht="9" customHeight="1">
      <c r="A5" s="1"/>
    </row>
    <row r="6" spans="1:13" ht="12.75">
      <c r="A6" s="20"/>
      <c r="B6" s="18"/>
      <c r="C6" s="8"/>
      <c r="D6" s="14"/>
      <c r="E6" s="8"/>
      <c r="F6" s="8"/>
      <c r="H6" s="12"/>
      <c r="J6" s="12"/>
      <c r="K6" s="19"/>
      <c r="L6" s="16"/>
      <c r="M6" s="19"/>
    </row>
    <row r="7" spans="1:13" ht="12.75">
      <c r="A7" s="30"/>
      <c r="B7" s="26" t="s">
        <v>15</v>
      </c>
      <c r="H7" s="12"/>
      <c r="J7" s="12"/>
      <c r="K7" s="15" t="s">
        <v>0</v>
      </c>
      <c r="L7" s="10" t="s">
        <v>1</v>
      </c>
      <c r="M7" s="16"/>
    </row>
    <row r="8" spans="1:13" ht="12.75">
      <c r="A8" s="30"/>
      <c r="H8" s="12"/>
      <c r="J8" s="12"/>
      <c r="K8" s="15" t="s">
        <v>2</v>
      </c>
      <c r="L8" s="10" t="s">
        <v>2</v>
      </c>
      <c r="M8" s="10" t="s">
        <v>3</v>
      </c>
    </row>
    <row r="9" spans="1:13" ht="12.75">
      <c r="A9" s="30"/>
      <c r="H9" s="12"/>
      <c r="J9" s="12"/>
      <c r="K9" s="15"/>
      <c r="L9" s="10"/>
      <c r="M9" s="10"/>
    </row>
    <row r="10" spans="1:14" ht="12.75">
      <c r="A10" s="23">
        <v>193025</v>
      </c>
      <c r="B10" s="8"/>
      <c r="C10" s="16" t="s">
        <v>16</v>
      </c>
      <c r="D10" s="8"/>
      <c r="E10" s="8"/>
      <c r="F10" s="8"/>
      <c r="I10" s="4">
        <f>K10+M10</f>
        <v>76403</v>
      </c>
      <c r="J10" s="12" t="s">
        <v>12</v>
      </c>
      <c r="K10" s="12">
        <v>76403</v>
      </c>
      <c r="L10" s="12"/>
      <c r="M10" s="12"/>
      <c r="N10" s="4"/>
    </row>
    <row r="11" spans="1:14" ht="12.75">
      <c r="A11" s="23">
        <v>193004</v>
      </c>
      <c r="B11" s="8"/>
      <c r="C11" s="16" t="s">
        <v>17</v>
      </c>
      <c r="D11" s="8"/>
      <c r="E11" s="8"/>
      <c r="F11" s="8"/>
      <c r="I11" s="4">
        <f>K11+M11</f>
        <v>233117</v>
      </c>
      <c r="J11" s="12" t="s">
        <v>12</v>
      </c>
      <c r="K11" s="12">
        <v>233117</v>
      </c>
      <c r="L11" s="12"/>
      <c r="M11" s="12"/>
      <c r="N11" s="4"/>
    </row>
    <row r="12" spans="1:14" ht="12.75">
      <c r="A12" s="23">
        <v>193009</v>
      </c>
      <c r="B12" s="8"/>
      <c r="C12" s="16" t="s">
        <v>18</v>
      </c>
      <c r="D12" s="8"/>
      <c r="E12" s="8"/>
      <c r="F12" s="8"/>
      <c r="I12" s="4">
        <f>K12+M12</f>
        <v>191163</v>
      </c>
      <c r="J12" s="12" t="s">
        <v>12</v>
      </c>
      <c r="K12" s="12">
        <v>191163</v>
      </c>
      <c r="L12" s="12"/>
      <c r="M12" s="12"/>
      <c r="N12" s="4"/>
    </row>
    <row r="13" spans="1:14" ht="12.75">
      <c r="A13" s="23">
        <v>193026</v>
      </c>
      <c r="B13" s="8"/>
      <c r="C13" s="16" t="s">
        <v>19</v>
      </c>
      <c r="D13" s="8"/>
      <c r="E13" s="8"/>
      <c r="F13" s="8"/>
      <c r="I13" s="4">
        <f>K13+M13</f>
        <v>20000</v>
      </c>
      <c r="J13" s="12" t="s">
        <v>12</v>
      </c>
      <c r="K13" s="12">
        <v>20000</v>
      </c>
      <c r="L13" s="12"/>
      <c r="M13" s="12"/>
      <c r="N13" s="4"/>
    </row>
    <row r="14" spans="1:14" s="63" customFormat="1" ht="12.75">
      <c r="A14" s="46">
        <v>193001</v>
      </c>
      <c r="B14" s="47"/>
      <c r="C14" s="48" t="s">
        <v>20</v>
      </c>
      <c r="D14" s="47"/>
      <c r="E14" s="47"/>
      <c r="F14" s="47"/>
      <c r="G14" s="49"/>
      <c r="H14" s="49"/>
      <c r="I14" s="49">
        <f aca="true" t="shared" si="0" ref="I14:I20">K14+M14</f>
        <v>211094</v>
      </c>
      <c r="J14" s="50" t="s">
        <v>12</v>
      </c>
      <c r="K14" s="50">
        <v>159534</v>
      </c>
      <c r="L14" s="50">
        <f>(I14)</f>
        <v>211094</v>
      </c>
      <c r="M14" s="50">
        <v>51560</v>
      </c>
      <c r="N14" s="49"/>
    </row>
    <row r="15" spans="1:14" ht="12.75">
      <c r="A15" s="23">
        <v>193007</v>
      </c>
      <c r="B15" s="8"/>
      <c r="C15" s="16" t="s">
        <v>21</v>
      </c>
      <c r="D15" s="8"/>
      <c r="E15" s="8"/>
      <c r="F15" s="8"/>
      <c r="I15" s="4">
        <f t="shared" si="0"/>
        <v>41050</v>
      </c>
      <c r="J15" s="12" t="s">
        <v>12</v>
      </c>
      <c r="K15" s="12">
        <v>41050</v>
      </c>
      <c r="L15" s="12"/>
      <c r="M15" s="12"/>
      <c r="N15" s="4"/>
    </row>
    <row r="16" spans="1:14" ht="12.75">
      <c r="A16" s="23">
        <v>193005</v>
      </c>
      <c r="B16" s="8"/>
      <c r="C16" s="16" t="s">
        <v>22</v>
      </c>
      <c r="D16" s="8"/>
      <c r="E16" s="8"/>
      <c r="F16" s="8"/>
      <c r="I16" s="4">
        <f t="shared" si="0"/>
        <v>56144</v>
      </c>
      <c r="J16" s="12" t="s">
        <v>12</v>
      </c>
      <c r="K16" s="12">
        <v>56144</v>
      </c>
      <c r="L16" s="12"/>
      <c r="M16" s="12"/>
      <c r="N16" s="4"/>
    </row>
    <row r="17" spans="1:14" ht="12.75">
      <c r="A17" s="23">
        <v>193006</v>
      </c>
      <c r="B17" s="8"/>
      <c r="C17" s="16" t="s">
        <v>23</v>
      </c>
      <c r="D17" s="8"/>
      <c r="E17" s="8"/>
      <c r="F17" s="8"/>
      <c r="I17" s="4">
        <f t="shared" si="0"/>
        <v>135997</v>
      </c>
      <c r="J17" s="12" t="s">
        <v>12</v>
      </c>
      <c r="K17" s="12">
        <v>135997</v>
      </c>
      <c r="L17" s="12"/>
      <c r="M17" s="12"/>
      <c r="N17" s="4"/>
    </row>
    <row r="18" spans="1:14" ht="12.75">
      <c r="A18" s="23">
        <v>193008</v>
      </c>
      <c r="B18" s="8"/>
      <c r="C18" s="16" t="s">
        <v>24</v>
      </c>
      <c r="D18" s="8"/>
      <c r="E18" s="8"/>
      <c r="F18" s="8"/>
      <c r="I18" s="4">
        <f t="shared" si="0"/>
        <v>93609</v>
      </c>
      <c r="J18" s="12" t="s">
        <v>12</v>
      </c>
      <c r="K18" s="12">
        <v>93609</v>
      </c>
      <c r="L18" s="12"/>
      <c r="M18" s="12"/>
      <c r="N18" s="4"/>
    </row>
    <row r="19" spans="1:14" ht="12.75">
      <c r="A19" s="23">
        <v>193012</v>
      </c>
      <c r="B19" s="8"/>
      <c r="C19" s="16" t="s">
        <v>25</v>
      </c>
      <c r="D19" s="8"/>
      <c r="E19" s="8"/>
      <c r="F19" s="8"/>
      <c r="I19" s="4">
        <f t="shared" si="0"/>
        <v>60153</v>
      </c>
      <c r="J19" s="12" t="s">
        <v>12</v>
      </c>
      <c r="K19" s="12">
        <v>60153</v>
      </c>
      <c r="L19" s="12"/>
      <c r="M19" s="12"/>
      <c r="N19" s="4"/>
    </row>
    <row r="20" spans="1:14" ht="12.75">
      <c r="A20" s="23">
        <v>193003</v>
      </c>
      <c r="B20" s="8"/>
      <c r="C20" s="16" t="s">
        <v>26</v>
      </c>
      <c r="D20" s="8"/>
      <c r="E20" s="8"/>
      <c r="F20" s="8"/>
      <c r="I20" s="4">
        <f t="shared" si="0"/>
        <v>156000</v>
      </c>
      <c r="J20" s="12" t="s">
        <v>12</v>
      </c>
      <c r="K20" s="12">
        <v>156000</v>
      </c>
      <c r="L20" s="12"/>
      <c r="M20" s="12"/>
      <c r="N20" s="4"/>
    </row>
    <row r="21" spans="1:14" ht="12.75">
      <c r="A21" s="23">
        <v>193027</v>
      </c>
      <c r="B21" s="8"/>
      <c r="C21" s="16" t="s">
        <v>27</v>
      </c>
      <c r="D21" s="8"/>
      <c r="E21" s="8"/>
      <c r="F21" s="8"/>
      <c r="I21" s="4">
        <f aca="true" t="shared" si="1" ref="I21:I27">K21+M21</f>
        <v>11500</v>
      </c>
      <c r="J21" s="12" t="s">
        <v>12</v>
      </c>
      <c r="K21" s="12">
        <v>11500</v>
      </c>
      <c r="L21" s="12"/>
      <c r="M21" s="12"/>
      <c r="N21" s="4"/>
    </row>
    <row r="22" spans="1:14" ht="12.75">
      <c r="A22" s="23">
        <v>193028</v>
      </c>
      <c r="B22" s="8"/>
      <c r="C22" s="16" t="s">
        <v>28</v>
      </c>
      <c r="D22" s="8"/>
      <c r="E22" s="8"/>
      <c r="F22" s="8"/>
      <c r="I22" s="4">
        <f t="shared" si="1"/>
        <v>13332</v>
      </c>
      <c r="J22" s="12" t="s">
        <v>12</v>
      </c>
      <c r="K22" s="12">
        <v>13332</v>
      </c>
      <c r="L22" s="12"/>
      <c r="M22" s="12"/>
      <c r="N22" s="4"/>
    </row>
    <row r="23" spans="1:14" ht="12.75">
      <c r="A23" s="23">
        <v>193021</v>
      </c>
      <c r="B23" s="8"/>
      <c r="C23" s="16" t="s">
        <v>29</v>
      </c>
      <c r="D23" s="8"/>
      <c r="E23" s="8"/>
      <c r="F23" s="8"/>
      <c r="I23" s="4">
        <f t="shared" si="1"/>
        <v>50000</v>
      </c>
      <c r="J23" s="12" t="s">
        <v>12</v>
      </c>
      <c r="K23" s="12">
        <v>50000</v>
      </c>
      <c r="L23" s="12"/>
      <c r="M23" s="12"/>
      <c r="N23" s="4"/>
    </row>
    <row r="24" spans="1:14" ht="12.75">
      <c r="A24" s="23">
        <v>193029</v>
      </c>
      <c r="B24" s="8"/>
      <c r="C24" s="16" t="s">
        <v>31</v>
      </c>
      <c r="D24" s="8"/>
      <c r="E24" s="8"/>
      <c r="F24" s="8"/>
      <c r="I24" s="4">
        <f t="shared" si="1"/>
        <v>108463</v>
      </c>
      <c r="J24" s="12" t="s">
        <v>12</v>
      </c>
      <c r="K24" s="12">
        <v>108463</v>
      </c>
      <c r="L24" s="12"/>
      <c r="M24" s="12"/>
      <c r="N24" s="4"/>
    </row>
    <row r="25" spans="1:14" ht="12.75">
      <c r="A25" s="23">
        <v>193030</v>
      </c>
      <c r="B25" s="8"/>
      <c r="C25" s="16" t="s">
        <v>30</v>
      </c>
      <c r="D25" s="8"/>
      <c r="E25" s="8"/>
      <c r="F25" s="8"/>
      <c r="I25" s="4">
        <f t="shared" si="1"/>
        <v>92787</v>
      </c>
      <c r="J25" s="12" t="s">
        <v>12</v>
      </c>
      <c r="K25" s="12">
        <v>92787</v>
      </c>
      <c r="L25" s="12"/>
      <c r="M25" s="12"/>
      <c r="N25" s="4"/>
    </row>
    <row r="26" spans="1:14" s="39" customFormat="1" ht="12.75">
      <c r="A26" s="34">
        <v>193121</v>
      </c>
      <c r="B26" s="35"/>
      <c r="C26" s="36" t="s">
        <v>29</v>
      </c>
      <c r="D26" s="35"/>
      <c r="E26" s="35"/>
      <c r="F26" s="35"/>
      <c r="G26" s="37"/>
      <c r="H26" s="37"/>
      <c r="I26" s="38">
        <f t="shared" si="1"/>
        <v>24000</v>
      </c>
      <c r="J26" s="38" t="s">
        <v>12</v>
      </c>
      <c r="K26" s="38">
        <v>0</v>
      </c>
      <c r="L26" s="38">
        <f>(I26)</f>
        <v>24000</v>
      </c>
      <c r="M26" s="38">
        <v>24000</v>
      </c>
      <c r="N26" s="37"/>
    </row>
    <row r="27" spans="1:14" s="39" customFormat="1" ht="12.75">
      <c r="A27" s="34">
        <v>193031</v>
      </c>
      <c r="B27" s="35"/>
      <c r="C27" s="36" t="s">
        <v>32</v>
      </c>
      <c r="D27" s="35"/>
      <c r="E27" s="35"/>
      <c r="F27" s="35"/>
      <c r="G27" s="37"/>
      <c r="H27" s="37"/>
      <c r="I27" s="38">
        <f t="shared" si="1"/>
        <v>21500</v>
      </c>
      <c r="J27" s="38" t="s">
        <v>12</v>
      </c>
      <c r="K27" s="38">
        <v>0</v>
      </c>
      <c r="L27" s="38">
        <f>(I27)</f>
        <v>21500</v>
      </c>
      <c r="M27" s="38">
        <v>21500</v>
      </c>
      <c r="N27" s="37"/>
    </row>
    <row r="28" spans="1:14" s="45" customFormat="1" ht="12.75">
      <c r="A28" s="40"/>
      <c r="B28" s="41"/>
      <c r="C28" s="42"/>
      <c r="D28" s="41"/>
      <c r="E28" s="41"/>
      <c r="F28" s="41"/>
      <c r="G28" s="43"/>
      <c r="H28" s="44"/>
      <c r="I28" s="43"/>
      <c r="J28" s="44"/>
      <c r="K28" s="44"/>
      <c r="L28" s="44"/>
      <c r="M28" s="44"/>
      <c r="N28" s="43"/>
    </row>
    <row r="29" spans="1:13" ht="12.75">
      <c r="A29" s="17"/>
      <c r="B29" s="8"/>
      <c r="C29" s="8"/>
      <c r="D29" s="14"/>
      <c r="E29" s="8"/>
      <c r="F29" s="8"/>
      <c r="H29" s="12"/>
      <c r="J29" s="12"/>
      <c r="K29" s="21"/>
      <c r="L29" s="12"/>
      <c r="M29" s="24"/>
    </row>
    <row r="30" spans="1:15" ht="12.75">
      <c r="A30" s="13"/>
      <c r="B30" s="7"/>
      <c r="C30" s="66" t="s">
        <v>5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4"/>
      <c r="O30" s="4"/>
    </row>
    <row r="31" spans="1:13" ht="12.75">
      <c r="A31" s="13"/>
      <c r="B31" s="7"/>
      <c r="C31" s="27"/>
      <c r="D31" s="27"/>
      <c r="E31" s="27"/>
      <c r="F31" s="27"/>
      <c r="H31" s="27"/>
      <c r="I31" s="27"/>
      <c r="J31" s="27"/>
      <c r="K31" s="15"/>
      <c r="L31" s="10"/>
      <c r="M31" s="16"/>
    </row>
    <row r="32" spans="1:13" s="54" customFormat="1" ht="13.5">
      <c r="A32" s="58">
        <v>193998</v>
      </c>
      <c r="B32" s="59" t="s">
        <v>6</v>
      </c>
      <c r="C32" s="51"/>
      <c r="D32" s="55"/>
      <c r="E32" s="51"/>
      <c r="F32" s="51"/>
      <c r="G32" s="53"/>
      <c r="H32" s="53"/>
      <c r="I32" s="53"/>
      <c r="J32" s="53"/>
      <c r="K32" s="60"/>
      <c r="L32" s="61"/>
      <c r="M32" s="61"/>
    </row>
    <row r="33" spans="1:13" ht="6.75" customHeight="1">
      <c r="A33" s="23"/>
      <c r="B33" s="8"/>
      <c r="C33" s="8"/>
      <c r="D33" s="14"/>
      <c r="E33" s="8"/>
      <c r="F33" s="8"/>
      <c r="G33" s="12"/>
      <c r="H33" s="12"/>
      <c r="I33" s="12"/>
      <c r="J33" s="12"/>
      <c r="K33" s="15"/>
      <c r="L33" s="10"/>
      <c r="M33" s="10"/>
    </row>
    <row r="34" spans="1:14" s="63" customFormat="1" ht="12.75">
      <c r="A34" s="46"/>
      <c r="B34" s="47"/>
      <c r="C34" s="48" t="s">
        <v>13</v>
      </c>
      <c r="D34" s="47"/>
      <c r="E34" s="47"/>
      <c r="F34" s="47"/>
      <c r="G34" s="49"/>
      <c r="H34" s="49"/>
      <c r="I34" s="49">
        <f>K34+M34</f>
        <v>203688</v>
      </c>
      <c r="J34" s="50" t="s">
        <v>12</v>
      </c>
      <c r="K34" s="50">
        <v>300748</v>
      </c>
      <c r="L34" s="50">
        <f>(I34)</f>
        <v>203688</v>
      </c>
      <c r="M34" s="50">
        <v>-97060</v>
      </c>
      <c r="N34" s="49"/>
    </row>
    <row r="35" spans="1:15" ht="12.75">
      <c r="A35" s="23"/>
      <c r="B35" s="8"/>
      <c r="C35" s="8"/>
      <c r="D35" s="14"/>
      <c r="E35" s="8"/>
      <c r="F35" s="8"/>
      <c r="G35" s="12"/>
      <c r="H35" s="12"/>
      <c r="I35" s="12"/>
      <c r="J35" s="12"/>
      <c r="K35" s="11"/>
      <c r="L35" s="12"/>
      <c r="M35" s="12"/>
      <c r="N35" s="4"/>
      <c r="O35" s="4"/>
    </row>
    <row r="36" spans="1:13" ht="12.75">
      <c r="A36" s="22"/>
      <c r="B36" s="7"/>
      <c r="C36" s="66" t="s">
        <v>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6.75" customHeight="1">
      <c r="A37" s="23"/>
      <c r="B37" s="8"/>
      <c r="C37" s="8"/>
      <c r="D37" s="10"/>
      <c r="E37" s="8"/>
      <c r="F37" s="8"/>
      <c r="G37" s="32"/>
      <c r="H37" s="12"/>
      <c r="I37" s="32"/>
      <c r="J37" s="12"/>
      <c r="K37" s="11"/>
      <c r="L37" s="16"/>
      <c r="M37" s="12"/>
    </row>
    <row r="38" spans="1:14" s="54" customFormat="1" ht="13.5">
      <c r="A38" s="58">
        <v>193999</v>
      </c>
      <c r="B38" s="59" t="s">
        <v>8</v>
      </c>
      <c r="C38" s="51"/>
      <c r="D38" s="55"/>
      <c r="E38" s="51"/>
      <c r="F38" s="51"/>
      <c r="G38" s="53"/>
      <c r="H38" s="53"/>
      <c r="I38" s="53"/>
      <c r="J38" s="53"/>
      <c r="K38" s="62"/>
      <c r="L38" s="53"/>
      <c r="M38" s="53"/>
      <c r="N38" s="52"/>
    </row>
    <row r="39" spans="1:13" ht="6" customHeight="1">
      <c r="A39" s="1"/>
      <c r="B39" s="8"/>
      <c r="C39" s="8"/>
      <c r="D39" s="14"/>
      <c r="E39" s="8"/>
      <c r="F39" s="8"/>
      <c r="G39" s="12"/>
      <c r="H39" s="12"/>
      <c r="I39" s="12"/>
      <c r="J39" s="12"/>
      <c r="K39" s="11"/>
      <c r="L39" s="12"/>
      <c r="M39" s="12"/>
    </row>
    <row r="40" spans="1:14" s="39" customFormat="1" ht="12.75">
      <c r="A40" s="34"/>
      <c r="B40" s="35"/>
      <c r="C40" s="36" t="s">
        <v>9</v>
      </c>
      <c r="D40" s="56"/>
      <c r="E40" s="35"/>
      <c r="F40" s="35"/>
      <c r="G40" s="37"/>
      <c r="H40" s="37"/>
      <c r="I40" s="37">
        <f>K40+M40</f>
        <v>200000</v>
      </c>
      <c r="J40" s="38" t="s">
        <v>4</v>
      </c>
      <c r="K40" s="57">
        <v>200000</v>
      </c>
      <c r="L40" s="38"/>
      <c r="M40" s="38"/>
      <c r="N40" s="38"/>
    </row>
    <row r="41" spans="1:14" ht="12.75">
      <c r="A41" s="1"/>
      <c r="B41" s="8"/>
      <c r="C41" s="8"/>
      <c r="D41" s="14"/>
      <c r="E41" s="8"/>
      <c r="F41" s="8"/>
      <c r="I41" s="16"/>
      <c r="J41" s="12"/>
      <c r="K41" s="11"/>
      <c r="L41" s="12"/>
      <c r="M41" s="12"/>
      <c r="N41" s="4"/>
    </row>
    <row r="42" spans="1:13" s="26" customFormat="1" ht="12.75">
      <c r="A42" s="6"/>
      <c r="B42" s="25"/>
      <c r="C42" s="25" t="s">
        <v>10</v>
      </c>
      <c r="D42" s="27"/>
      <c r="E42" s="25"/>
      <c r="F42" s="25"/>
      <c r="I42" s="28">
        <f>SUM(I6:I41)</f>
        <v>2000000</v>
      </c>
      <c r="J42" s="28"/>
      <c r="K42" s="28">
        <f>SUM(K6:K41)</f>
        <v>2000000</v>
      </c>
      <c r="L42" s="28">
        <f>(I42)</f>
        <v>2000000</v>
      </c>
      <c r="M42" s="28">
        <f>SUM(M6:M41)</f>
        <v>0</v>
      </c>
    </row>
    <row r="43" spans="1:13" ht="12.75">
      <c r="A43" s="33"/>
      <c r="B43" s="8"/>
      <c r="C43" s="8"/>
      <c r="D43" s="8"/>
      <c r="E43" s="8"/>
      <c r="F43" s="8"/>
      <c r="G43" s="12"/>
      <c r="H43" s="12"/>
      <c r="I43" s="12"/>
      <c r="J43" s="12"/>
      <c r="K43" s="11"/>
      <c r="L43" s="12"/>
      <c r="M43" s="12"/>
    </row>
    <row r="44" spans="1:13" ht="12.75">
      <c r="A44" s="1"/>
      <c r="B44" s="8"/>
      <c r="C44" s="8"/>
      <c r="D44" s="14"/>
      <c r="E44" s="8"/>
      <c r="F44" s="8"/>
      <c r="G44" s="16"/>
      <c r="H44" s="12"/>
      <c r="I44" s="16"/>
      <c r="J44" s="12"/>
      <c r="K44" s="12"/>
      <c r="L44" s="44"/>
      <c r="M44" s="12"/>
    </row>
    <row r="45" spans="1:13" ht="12.75">
      <c r="A45" s="1"/>
      <c r="B45" s="8"/>
      <c r="C45" s="8"/>
      <c r="D45" s="14"/>
      <c r="E45" s="8"/>
      <c r="F45" s="8"/>
      <c r="G45" s="28"/>
      <c r="H45" s="28"/>
      <c r="I45" s="9"/>
      <c r="J45" s="28"/>
      <c r="K45" s="29"/>
      <c r="L45" s="44"/>
      <c r="M45" s="12"/>
    </row>
    <row r="46" spans="3:12" ht="12.75">
      <c r="C46" s="4"/>
      <c r="L46" s="44"/>
    </row>
    <row r="47" ht="12.75">
      <c r="L47" s="44"/>
    </row>
    <row r="48" ht="12.75">
      <c r="L48" s="44"/>
    </row>
    <row r="49" ht="12.75">
      <c r="L49" s="44"/>
    </row>
    <row r="50" ht="12.75">
      <c r="L50" s="44"/>
    </row>
  </sheetData>
  <sheetProtection password="ECF4" sheet="1"/>
  <mergeCells count="6">
    <mergeCell ref="B1:M1"/>
    <mergeCell ref="B2:M2"/>
    <mergeCell ref="B3:M3"/>
    <mergeCell ref="B4:M4"/>
    <mergeCell ref="C30:M30"/>
    <mergeCell ref="C36:M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2013-05-21T16:42:24Z</dcterms:modified>
  <cp:category/>
  <cp:version/>
  <cp:contentType/>
  <cp:contentStatus/>
</cp:coreProperties>
</file>